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4C6D9033-F676-414C-A4A3-23C0998D03A2}" xr6:coauthVersionLast="41" xr6:coauthVersionMax="41" xr10:uidLastSave="{00000000-0000-0000-0000-000000000000}"/>
  <bookViews>
    <workbookView xWindow="-108" yWindow="-108" windowWidth="23256" windowHeight="12576" activeTab="4" xr2:uid="{00000000-000D-0000-FFFF-FFFF00000000}"/>
  </bookViews>
  <sheets>
    <sheet name="Raw Data" sheetId="13" r:id="rId1"/>
    <sheet name="AA" sheetId="1" r:id="rId2"/>
    <sheet name="conversion before graphs" sheetId="7" r:id="rId3"/>
    <sheet name="PAPC Mut22 Y96A" sheetId="6" r:id="rId4"/>
    <sheet name="PAPC Mut23 Y96F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 s="1"/>
  <c r="K74" i="1" s="1"/>
  <c r="L74" i="1" s="1"/>
  <c r="M74" i="1" s="1"/>
  <c r="N74" i="1" s="1"/>
  <c r="F75" i="1"/>
  <c r="J75" i="1" s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 s="1"/>
  <c r="K77" i="1" s="1"/>
  <c r="L77" i="1" s="1"/>
  <c r="M77" i="1" s="1"/>
  <c r="N77" i="1" s="1"/>
  <c r="F78" i="1"/>
  <c r="J78" i="1" s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 s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<sst xmlns="http://schemas.openxmlformats.org/spreadsheetml/2006/main" count="25" uniqueCount="19">
  <si>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</si>
  <si>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</si>
  <si>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</si>
  <si>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</si>
  <si>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</si>
  <si>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</si>
  <si>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</si>
  <si>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</si>
  <si>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</si>
  <si>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</si>
  <si>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</si>
  <si>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</si>
  <si>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</si>
  <si>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</si>
  <si>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mut22</t>
  </si>
  <si>
    <t>mut23</t>
  </si>
  <si>
    <t>concentration</t>
  </si>
  <si>
    <t>slope</t>
  </si>
  <si>
    <t>mut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</si>
</sst>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Y96A'!$B$2:$B$6</c:f>
              <c:numCache>
                <c:formatCode>General</c:formatCode>
                <c:ptCount val="5"/>
                <c:pt idx="0">
                  <c:v>0</c:v>
                </c:pt>
                <c:pt idx="1">
                  <c:v>0.57166692584265855</c:v>
                </c:pt>
                <c:pt idx="2">
                  <c:v>1.162714172503043</c:v>
                </c:pt>
                <c:pt idx="3">
                  <c:v>1.8019835263472721</c:v>
                </c:pt>
                <c:pt idx="4">
                  <c:v>2.4554673617657805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Y96A'!$J$2:$J$6</c:f>
              <c:numCache>
                <c:formatCode>General</c:formatCode>
                <c:ptCount val="5"/>
                <c:pt idx="0">
                  <c:v>0</c:v>
                </c:pt>
                <c:pt idx="1">
                  <c:v>33.615872973123302</c:v>
                </c:pt>
                <c:pt idx="2">
                  <c:v>72.138010284981277</c:v>
                </c:pt>
                <c:pt idx="3">
                  <c:v>110.99105829985415</c:v>
                </c:pt>
                <c:pt idx="4">
                  <c:v>148.16425401615447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Y96A'!$K$2:$K$6</c:f>
              <c:numCache>
                <c:formatCode>General</c:formatCode>
                <c:ptCount val="5"/>
                <c:pt idx="0">
                  <c:v>0</c:v>
                </c:pt>
                <c:pt idx="1">
                  <c:v>31.646199063957901</c:v>
                </c:pt>
                <c:pt idx="2">
                  <c:v>68.223934439380443</c:v>
                </c:pt>
                <c:pt idx="3">
                  <c:v>104.82587926204017</c:v>
                </c:pt>
                <c:pt idx="4">
                  <c:v>143.6132801170782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Y96F'!$B$2:$B$6</c:f>
              <c:numCache>
                <c:formatCode>General</c:formatCode>
                <c:ptCount val="5"/>
                <c:pt idx="0">
                  <c:v>0</c:v>
                </c:pt>
                <c:pt idx="1">
                  <c:v>1.6869633012612759</c:v>
                </c:pt>
                <c:pt idx="2">
                  <c:v>3.5151082554864739</c:v>
                </c:pt>
                <c:pt idx="3">
                  <c:v>4.9435499223193222</c:v>
                </c:pt>
                <c:pt idx="4">
                  <c:v>6.5881503543564719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Y96F'!$C$2:$C$6</c:f>
              <c:numCache>
                <c:formatCode>General</c:formatCode>
                <c:ptCount val="5"/>
                <c:pt idx="0">
                  <c:v>0</c:v>
                </c:pt>
                <c:pt idx="1">
                  <c:v>4.1030708075303064</c:v>
                </c:pt>
                <c:pt idx="2">
                  <c:v>8.2566902638312705</c:v>
                </c:pt>
                <c:pt idx="3">
                  <c:v>13.722536618487371</c:v>
                </c:pt>
                <c:pt idx="4">
                  <c:v>18.647082342411306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Y96F'!$D$2:$D$5</c:f>
              <c:numCache>
                <c:formatCode>General</c:formatCode>
                <c:ptCount val="4"/>
                <c:pt idx="0">
                  <c:v>0</c:v>
                </c:pt>
                <c:pt idx="1">
                  <c:v>9.6072762641300038</c:v>
                </c:pt>
                <c:pt idx="2">
                  <c:v>20.46535469803197</c:v>
                </c:pt>
                <c:pt idx="3">
                  <c:v>33.846002444579618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Y96F'!$E$2:$E$6</c:f>
              <c:numCache>
                <c:formatCode>General</c:formatCode>
                <c:ptCount val="5"/>
                <c:pt idx="0">
                  <c:v>0</c:v>
                </c:pt>
                <c:pt idx="1">
                  <c:v>14.689271396093021</c:v>
                </c:pt>
                <c:pt idx="2">
                  <c:v>31.180181928916848</c:v>
                </c:pt>
                <c:pt idx="3">
                  <c:v>51.203410254919632</c:v>
                </c:pt>
                <c:pt idx="4">
                  <c:v>72.403418711342496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Y96F'!$F$2:$F$6</c:f>
              <c:numCache>
                <c:formatCode>General</c:formatCode>
                <c:ptCount val="5"/>
                <c:pt idx="0">
                  <c:v>0</c:v>
                </c:pt>
                <c:pt idx="1">
                  <c:v>24.020776488791764</c:v>
                </c:pt>
                <c:pt idx="2">
                  <c:v>62.854960266488042</c:v>
                </c:pt>
                <c:pt idx="3">
                  <c:v>93.479910169343398</c:v>
                </c:pt>
                <c:pt idx="4">
                  <c:v>129.03115013722109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Y96F'!$G$2:$G$6</c:f>
              <c:numCache>
                <c:formatCode>General</c:formatCode>
                <c:ptCount val="5"/>
                <c:pt idx="0">
                  <c:v>0</c:v>
                </c:pt>
                <c:pt idx="1">
                  <c:v>38.74800695561143</c:v>
                </c:pt>
                <c:pt idx="2">
                  <c:v>80.546717964447112</c:v>
                </c:pt>
                <c:pt idx="3">
                  <c:v>134.6210518154441</c:v>
                </c:pt>
                <c:pt idx="4">
                  <c:v>168.9688689595275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</a:t>
            </a:r>
            <a:r>
              <a:rPr lang="en-US" baseline="0"/>
              <a:t> 23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Mut23 Y96F'!$A$79:$A$89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Mut23 Y96F'!$B$79:$B$89</c:f>
              <c:numCache>
                <c:formatCode>General</c:formatCode>
                <c:ptCount val="11"/>
                <c:pt idx="0">
                  <c:v>0</c:v>
                </c:pt>
                <c:pt idx="1">
                  <c:v>0.1096</c:v>
                </c:pt>
                <c:pt idx="2">
                  <c:v>0.31280000000000002</c:v>
                </c:pt>
                <c:pt idx="3">
                  <c:v>0.74929999999999997</c:v>
                </c:pt>
                <c:pt idx="4">
                  <c:v>1.2088000000000001</c:v>
                </c:pt>
                <c:pt idx="5">
                  <c:v>2.1835</c:v>
                </c:pt>
                <c:pt idx="6">
                  <c:v>2.8921000000000001</c:v>
                </c:pt>
                <c:pt idx="7">
                  <c:v>3.6619000000000002</c:v>
                </c:pt>
                <c:pt idx="8">
                  <c:v>4.3551000000000002</c:v>
                </c:pt>
                <c:pt idx="9">
                  <c:v>4.5278999999999998</c:v>
                </c:pt>
                <c:pt idx="10">
                  <c:v>4.3985000000000003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layout>
        <c:manualLayout>
          <c:xMode val="edge"/>
          <c:yMode val="edge"/>
          <c:x val="0.39337489063867015"/>
          <c:y val="2.8901734104046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Y96F'!$H$2:$H$6</c:f>
              <c:numCache>
                <c:formatCode>General</c:formatCode>
                <c:ptCount val="5"/>
                <c:pt idx="0">
                  <c:v>0</c:v>
                </c:pt>
                <c:pt idx="1">
                  <c:v>44.012452612665641</c:v>
                </c:pt>
                <c:pt idx="2">
                  <c:v>97.935709327292443</c:v>
                </c:pt>
                <c:pt idx="3">
                  <c:v>159.17581883594585</c:v>
                </c:pt>
                <c:pt idx="4">
                  <c:v>217.05793477628973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Y96A'!$C$2:$C$6</c:f>
              <c:numCache>
                <c:formatCode>General</c:formatCode>
                <c:ptCount val="5"/>
                <c:pt idx="0">
                  <c:v>0</c:v>
                </c:pt>
                <c:pt idx="1">
                  <c:v>2.0961301448236611</c:v>
                </c:pt>
                <c:pt idx="2">
                  <c:v>4.3597324022878023</c:v>
                </c:pt>
                <c:pt idx="3">
                  <c:v>6.7411319238270382</c:v>
                </c:pt>
                <c:pt idx="4">
                  <c:v>9.0270163126302876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Y96F'!$I$2:$I$6</c:f>
              <c:numCache>
                <c:formatCode>General</c:formatCode>
                <c:ptCount val="5"/>
                <c:pt idx="0">
                  <c:v>0</c:v>
                </c:pt>
                <c:pt idx="1">
                  <c:v>52.068750360628066</c:v>
                </c:pt>
                <c:pt idx="2">
                  <c:v>118.4016479822581</c:v>
                </c:pt>
                <c:pt idx="3">
                  <c:v>168.25497344847204</c:v>
                </c:pt>
                <c:pt idx="4">
                  <c:v>268.53824270982557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layout>
        <c:manualLayout>
          <c:xMode val="edge"/>
          <c:yMode val="edge"/>
          <c:x val="0.39337489063867015"/>
          <c:y val="2.89017341040462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Y96F'!$J$2:$J$6</c:f>
              <c:numCache>
                <c:formatCode>General</c:formatCode>
                <c:ptCount val="5"/>
                <c:pt idx="0">
                  <c:v>0</c:v>
                </c:pt>
                <c:pt idx="1">
                  <c:v>56.850484926574637</c:v>
                </c:pt>
                <c:pt idx="2">
                  <c:v>118.81065903544278</c:v>
                </c:pt>
                <c:pt idx="3">
                  <c:v>210.52488571735421</c:v>
                </c:pt>
                <c:pt idx="4">
                  <c:v>262.75434209761386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Y96F'!$K$2:$K$6</c:f>
              <c:numCache>
                <c:formatCode>General</c:formatCode>
                <c:ptCount val="5"/>
                <c:pt idx="0">
                  <c:v>0</c:v>
                </c:pt>
                <c:pt idx="1">
                  <c:v>62.112876587601065</c:v>
                </c:pt>
                <c:pt idx="2">
                  <c:v>130.21454121651664</c:v>
                </c:pt>
                <c:pt idx="3">
                  <c:v>197.79562974570376</c:v>
                </c:pt>
                <c:pt idx="4">
                  <c:v>262.04801322100735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layout>
        <c:manualLayout>
          <c:xMode val="edge"/>
          <c:yMode val="edge"/>
          <c:x val="0.40045122484689416"/>
          <c:y val="3.8647342995169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Y96A'!$D$2:$D$6</c:f>
              <c:numCache>
                <c:formatCode>General</c:formatCode>
                <c:ptCount val="5"/>
                <c:pt idx="0">
                  <c:v>0</c:v>
                </c:pt>
                <c:pt idx="1">
                  <c:v>2.4039017424753575</c:v>
                </c:pt>
                <c:pt idx="2">
                  <c:v>4.9355593032450829</c:v>
                </c:pt>
                <c:pt idx="3">
                  <c:v>7.5086403651019547</c:v>
                </c:pt>
                <c:pt idx="4">
                  <c:v>10.698141021478191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Y96A'!$E$2:$E$6</c:f>
              <c:numCache>
                <c:formatCode>General</c:formatCode>
                <c:ptCount val="5"/>
                <c:pt idx="0">
                  <c:v>0</c:v>
                </c:pt>
                <c:pt idx="1">
                  <c:v>3.9137667731097938</c:v>
                </c:pt>
                <c:pt idx="2">
                  <c:v>8.2187664483145539</c:v>
                </c:pt>
                <c:pt idx="3">
                  <c:v>13.311343322125813</c:v>
                </c:pt>
                <c:pt idx="4">
                  <c:v>17.961156791678125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Y96A'!$F$2:$F$6</c:f>
              <c:numCache>
                <c:formatCode>General</c:formatCode>
                <c:ptCount val="5"/>
                <c:pt idx="0">
                  <c:v>0</c:v>
                </c:pt>
                <c:pt idx="1">
                  <c:v>8.3162278051385297</c:v>
                </c:pt>
                <c:pt idx="2">
                  <c:v>21.962614371489128</c:v>
                </c:pt>
                <c:pt idx="3">
                  <c:v>37.340219984613881</c:v>
                </c:pt>
                <c:pt idx="4">
                  <c:v>51.67502061253073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Y96A'!$G$2:$G$6</c:f>
              <c:numCache>
                <c:formatCode>General</c:formatCode>
                <c:ptCount val="5"/>
                <c:pt idx="0">
                  <c:v>0</c:v>
                </c:pt>
                <c:pt idx="1">
                  <c:v>12.094112256905763</c:v>
                </c:pt>
                <c:pt idx="2">
                  <c:v>35.842116875903201</c:v>
                </c:pt>
                <c:pt idx="3">
                  <c:v>64.593775765663409</c:v>
                </c:pt>
                <c:pt idx="4">
                  <c:v>93.209491386309509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 22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Mut22 Y96A'!$A$79:$A$89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Mut22 Y96A'!$B$79:$B$89</c:f>
              <c:numCache>
                <c:formatCode>General</c:formatCode>
                <c:ptCount val="11"/>
                <c:pt idx="0">
                  <c:v>0</c:v>
                </c:pt>
                <c:pt idx="1">
                  <c:v>4.0899999999999999E-2</c:v>
                </c:pt>
                <c:pt idx="2">
                  <c:v>0.15129999999999999</c:v>
                </c:pt>
                <c:pt idx="3">
                  <c:v>0.17599999999999999</c:v>
                </c:pt>
                <c:pt idx="4">
                  <c:v>0.30209999999999998</c:v>
                </c:pt>
                <c:pt idx="5">
                  <c:v>0.88249999999999995</c:v>
                </c:pt>
                <c:pt idx="6">
                  <c:v>1.5928</c:v>
                </c:pt>
                <c:pt idx="7">
                  <c:v>1.8896999999999999</c:v>
                </c:pt>
                <c:pt idx="8">
                  <c:v>2.3967000000000001</c:v>
                </c:pt>
                <c:pt idx="9">
                  <c:v>2.4914000000000001</c:v>
                </c:pt>
                <c:pt idx="10">
                  <c:v>2.4026999999999998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Y96A'!$H$2:$H$6</c:f>
              <c:numCache>
                <c:formatCode>General</c:formatCode>
                <c:ptCount val="5"/>
                <c:pt idx="0">
                  <c:v>0</c:v>
                </c:pt>
                <c:pt idx="1">
                  <c:v>19.98931931873739</c:v>
                </c:pt>
                <c:pt idx="2">
                  <c:v>46.962125270144952</c:v>
                </c:pt>
                <c:pt idx="3">
                  <c:v>78.908929780887192</c:v>
                </c:pt>
                <c:pt idx="4">
                  <c:v>112.26776435079867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Mut22 Y96A'!$A$2:$A$6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Mut22 Y96A'!$I$2:$I$6</c:f>
              <c:numCache>
                <c:formatCode>General</c:formatCode>
                <c:ptCount val="5"/>
                <c:pt idx="0">
                  <c:v>0</c:v>
                </c:pt>
                <c:pt idx="1">
                  <c:v>28.146177098482266</c:v>
                </c:pt>
                <c:pt idx="2">
                  <c:v>62.67534765631158</c:v>
                </c:pt>
                <c:pt idx="3">
                  <c:v>99.044471631810836</c:v>
                </c:pt>
                <c:pt idx="4">
                  <c:v>144.30635296154665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topLeftCell="A37" workbookViewId="0">
      <selection activeCell="D2" sqref="D2:E81"/>
    </sheetView>
  </sheetViews>
  <sheetFormatPr defaultRowHeight="14.4" x14ac:dyDescent="0.3"/>
  <cols>
    <col min="4" max="4" width="9" customWidth="1"/>
  </cols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5920</v>
      </c>
      <c r="E2" s="1">
        <v>90700</v>
      </c>
      <c r="F2" s="1"/>
    </row>
    <row r="3" spans="1:6" x14ac:dyDescent="0.3">
      <c r="A3">
        <v>2</v>
      </c>
      <c r="B3">
        <v>2</v>
      </c>
      <c r="D3" s="1">
        <v>21300</v>
      </c>
      <c r="E3" s="1">
        <v>89000</v>
      </c>
      <c r="F3" s="1"/>
    </row>
    <row r="4" spans="1:6" x14ac:dyDescent="0.3">
      <c r="A4">
        <v>3</v>
      </c>
      <c r="B4">
        <v>3</v>
      </c>
      <c r="D4" s="1">
        <v>24400</v>
      </c>
      <c r="E4" s="1">
        <v>88900</v>
      </c>
      <c r="F4" s="1"/>
    </row>
    <row r="5" spans="1:6" x14ac:dyDescent="0.3">
      <c r="A5">
        <v>4</v>
      </c>
      <c r="B5">
        <v>4</v>
      </c>
      <c r="D5" s="1">
        <v>41200</v>
      </c>
      <c r="E5" s="1">
        <v>92200</v>
      </c>
      <c r="F5" s="1"/>
    </row>
    <row r="6" spans="1:6" x14ac:dyDescent="0.3">
      <c r="A6">
        <v>5</v>
      </c>
      <c r="B6">
        <v>5</v>
      </c>
      <c r="D6" s="1">
        <v>86500</v>
      </c>
      <c r="E6" s="1">
        <v>91100</v>
      </c>
      <c r="F6" s="1"/>
    </row>
    <row r="7" spans="1:6" x14ac:dyDescent="0.3">
      <c r="A7">
        <v>6</v>
      </c>
      <c r="B7">
        <v>6</v>
      </c>
      <c r="D7" s="1">
        <v>124000</v>
      </c>
      <c r="E7" s="1">
        <v>89800</v>
      </c>
      <c r="F7" s="1"/>
    </row>
    <row r="8" spans="1:6" x14ac:dyDescent="0.3">
      <c r="A8">
        <v>7</v>
      </c>
      <c r="B8">
        <v>7</v>
      </c>
      <c r="D8" s="1">
        <v>228000</v>
      </c>
      <c r="E8" s="1">
        <v>99900</v>
      </c>
      <c r="F8" s="1"/>
    </row>
    <row r="9" spans="1:6" x14ac:dyDescent="0.3">
      <c r="A9">
        <v>8</v>
      </c>
      <c r="B9">
        <v>8</v>
      </c>
      <c r="D9" s="1">
        <v>331000</v>
      </c>
      <c r="E9" s="1">
        <v>103000</v>
      </c>
      <c r="F9" s="1"/>
    </row>
    <row r="10" spans="1:6" x14ac:dyDescent="0.3">
      <c r="A10">
        <v>9</v>
      </c>
      <c r="B10">
        <v>9</v>
      </c>
      <c r="D10" s="1">
        <v>403000</v>
      </c>
      <c r="E10" s="1">
        <v>105000</v>
      </c>
      <c r="F10" s="1"/>
    </row>
    <row r="11" spans="1:6" x14ac:dyDescent="0.3">
      <c r="A11">
        <v>10</v>
      </c>
      <c r="B11">
        <v>10</v>
      </c>
      <c r="D11" s="1">
        <v>383000</v>
      </c>
      <c r="E11" s="1">
        <v>106000</v>
      </c>
      <c r="F11" s="1"/>
    </row>
    <row r="12" spans="1:6" x14ac:dyDescent="0.3">
      <c r="A12">
        <v>11</v>
      </c>
      <c r="B12">
        <v>11</v>
      </c>
      <c r="D12" s="1">
        <v>12200</v>
      </c>
      <c r="E12" s="1">
        <v>91900</v>
      </c>
      <c r="F12" s="1"/>
    </row>
    <row r="13" spans="1:6" x14ac:dyDescent="0.3">
      <c r="A13">
        <v>12</v>
      </c>
      <c r="B13">
        <v>12</v>
      </c>
      <c r="D13" s="1">
        <v>44700</v>
      </c>
      <c r="E13" s="1">
        <v>89800</v>
      </c>
      <c r="F13" s="1"/>
    </row>
    <row r="14" spans="1:6" x14ac:dyDescent="0.3">
      <c r="A14">
        <v>13</v>
      </c>
      <c r="B14">
        <v>13</v>
      </c>
      <c r="D14" s="1">
        <v>51900</v>
      </c>
      <c r="E14" s="1">
        <v>92100</v>
      </c>
      <c r="F14" s="1"/>
    </row>
    <row r="15" spans="1:6" x14ac:dyDescent="0.3">
      <c r="A15">
        <v>14</v>
      </c>
      <c r="B15">
        <v>14</v>
      </c>
      <c r="D15" s="1">
        <v>86800</v>
      </c>
      <c r="E15" s="1">
        <v>92500</v>
      </c>
      <c r="F15" s="1"/>
    </row>
    <row r="16" spans="1:6" x14ac:dyDescent="0.3">
      <c r="A16">
        <v>15</v>
      </c>
      <c r="B16">
        <v>15</v>
      </c>
      <c r="D16" s="1">
        <v>248000</v>
      </c>
      <c r="E16" s="1">
        <v>98900</v>
      </c>
      <c r="F16" s="1"/>
    </row>
    <row r="17" spans="1:6" x14ac:dyDescent="0.3">
      <c r="A17">
        <v>16</v>
      </c>
      <c r="B17">
        <v>16</v>
      </c>
      <c r="D17" s="1">
        <v>408000</v>
      </c>
      <c r="E17" s="1">
        <v>99700</v>
      </c>
      <c r="F17" s="1"/>
    </row>
    <row r="18" spans="1:6" x14ac:dyDescent="0.3">
      <c r="A18">
        <v>17</v>
      </c>
      <c r="B18">
        <v>17</v>
      </c>
      <c r="D18" s="1">
        <v>563000</v>
      </c>
      <c r="E18" s="1">
        <v>105000</v>
      </c>
      <c r="F18" s="1"/>
    </row>
    <row r="19" spans="1:6" x14ac:dyDescent="0.3">
      <c r="A19">
        <v>18</v>
      </c>
      <c r="B19">
        <v>18</v>
      </c>
      <c r="D19" s="1">
        <v>780000</v>
      </c>
      <c r="E19" s="1">
        <v>109000</v>
      </c>
      <c r="F19" s="1"/>
    </row>
    <row r="20" spans="1:6" x14ac:dyDescent="0.3">
      <c r="A20">
        <v>19</v>
      </c>
      <c r="B20">
        <v>19</v>
      </c>
      <c r="D20" s="1">
        <v>906000</v>
      </c>
      <c r="E20" s="1">
        <v>110000</v>
      </c>
      <c r="F20" s="1"/>
    </row>
    <row r="21" spans="1:6" x14ac:dyDescent="0.3">
      <c r="A21">
        <v>20</v>
      </c>
      <c r="B21">
        <v>20</v>
      </c>
      <c r="D21" s="1">
        <v>888000</v>
      </c>
      <c r="E21" s="1">
        <v>114000</v>
      </c>
      <c r="F21" s="1"/>
    </row>
    <row r="22" spans="1:6" x14ac:dyDescent="0.3">
      <c r="A22">
        <v>21</v>
      </c>
      <c r="B22">
        <v>21</v>
      </c>
      <c r="D22" s="1">
        <v>17200</v>
      </c>
      <c r="E22" s="1">
        <v>83600</v>
      </c>
      <c r="F22" s="1"/>
    </row>
    <row r="23" spans="1:6" x14ac:dyDescent="0.3">
      <c r="A23">
        <v>22</v>
      </c>
      <c r="B23">
        <v>22</v>
      </c>
      <c r="D23" s="1">
        <v>67500</v>
      </c>
      <c r="E23" s="1">
        <v>87700</v>
      </c>
      <c r="F23" s="1"/>
    </row>
    <row r="24" spans="1:6" x14ac:dyDescent="0.3">
      <c r="A24">
        <v>23</v>
      </c>
      <c r="B24">
        <v>23</v>
      </c>
      <c r="D24" s="1">
        <v>78100</v>
      </c>
      <c r="E24" s="1">
        <v>91100</v>
      </c>
      <c r="F24" s="1"/>
    </row>
    <row r="25" spans="1:6" x14ac:dyDescent="0.3">
      <c r="A25">
        <v>24</v>
      </c>
      <c r="B25">
        <v>24</v>
      </c>
      <c r="D25" s="1">
        <v>138000</v>
      </c>
      <c r="E25" s="1">
        <v>90800</v>
      </c>
      <c r="F25" s="1"/>
    </row>
    <row r="26" spans="1:6" x14ac:dyDescent="0.3">
      <c r="A26">
        <v>25</v>
      </c>
      <c r="B26">
        <v>25</v>
      </c>
      <c r="D26" s="1">
        <v>408000</v>
      </c>
      <c r="E26" s="1">
        <v>95700</v>
      </c>
      <c r="F26" s="1"/>
    </row>
    <row r="27" spans="1:6" x14ac:dyDescent="0.3">
      <c r="A27">
        <v>26</v>
      </c>
      <c r="B27">
        <v>26</v>
      </c>
      <c r="D27" s="1">
        <v>767000</v>
      </c>
      <c r="E27" s="1">
        <v>104000</v>
      </c>
      <c r="F27" s="1"/>
    </row>
    <row r="28" spans="1:6" x14ac:dyDescent="0.3">
      <c r="A28">
        <v>27</v>
      </c>
      <c r="B28">
        <v>27</v>
      </c>
      <c r="D28" s="1">
        <v>955000</v>
      </c>
      <c r="E28" s="1">
        <v>106000</v>
      </c>
      <c r="F28" s="1"/>
    </row>
    <row r="29" spans="1:6" x14ac:dyDescent="0.3">
      <c r="A29">
        <v>28</v>
      </c>
      <c r="B29">
        <v>28</v>
      </c>
      <c r="D29" s="1">
        <v>1210000</v>
      </c>
      <c r="E29" s="1">
        <v>107000</v>
      </c>
      <c r="F29" s="1"/>
    </row>
    <row r="30" spans="1:6" x14ac:dyDescent="0.3">
      <c r="A30">
        <v>29</v>
      </c>
      <c r="B30">
        <v>29</v>
      </c>
      <c r="D30" s="1">
        <v>1470000</v>
      </c>
      <c r="E30" s="1">
        <v>116000</v>
      </c>
      <c r="F30" s="1"/>
    </row>
    <row r="31" spans="1:6" x14ac:dyDescent="0.3">
      <c r="A31">
        <v>30</v>
      </c>
      <c r="B31">
        <v>30</v>
      </c>
      <c r="D31" s="1">
        <v>1520000</v>
      </c>
      <c r="E31" s="1">
        <v>127000</v>
      </c>
      <c r="F31" s="1"/>
    </row>
    <row r="32" spans="1:6" x14ac:dyDescent="0.3">
      <c r="A32">
        <v>31</v>
      </c>
      <c r="B32">
        <v>31</v>
      </c>
      <c r="D32" s="1">
        <v>25400</v>
      </c>
      <c r="E32" s="1">
        <v>90600</v>
      </c>
      <c r="F32" s="1"/>
    </row>
    <row r="33" spans="1:6" x14ac:dyDescent="0.3">
      <c r="A33">
        <v>32</v>
      </c>
      <c r="B33">
        <v>32</v>
      </c>
      <c r="D33" s="1">
        <v>87400</v>
      </c>
      <c r="E33" s="1">
        <v>84800</v>
      </c>
      <c r="F33" s="1"/>
    </row>
    <row r="34" spans="1:6" x14ac:dyDescent="0.3">
      <c r="A34">
        <v>33</v>
      </c>
      <c r="B34">
        <v>33</v>
      </c>
      <c r="D34" s="1">
        <v>107000</v>
      </c>
      <c r="E34" s="1">
        <v>87600</v>
      </c>
      <c r="F34" s="1"/>
    </row>
    <row r="35" spans="1:6" x14ac:dyDescent="0.3">
      <c r="A35">
        <v>34</v>
      </c>
      <c r="B35">
        <v>34</v>
      </c>
      <c r="D35" s="1">
        <v>186000</v>
      </c>
      <c r="E35" s="1">
        <v>90700</v>
      </c>
      <c r="F35" s="1"/>
    </row>
    <row r="36" spans="1:6" x14ac:dyDescent="0.3">
      <c r="A36">
        <v>35</v>
      </c>
      <c r="B36">
        <v>35</v>
      </c>
      <c r="D36" s="1">
        <v>649000</v>
      </c>
      <c r="E36" s="1">
        <v>110000</v>
      </c>
      <c r="F36" s="1"/>
    </row>
    <row r="37" spans="1:6" x14ac:dyDescent="0.3">
      <c r="A37">
        <v>36</v>
      </c>
      <c r="B37">
        <v>36</v>
      </c>
      <c r="D37" s="1">
        <v>1160000</v>
      </c>
      <c r="E37" s="1">
        <v>109000</v>
      </c>
      <c r="F37" s="1"/>
    </row>
    <row r="38" spans="1:6" x14ac:dyDescent="0.3">
      <c r="A38">
        <v>37</v>
      </c>
      <c r="B38">
        <v>37</v>
      </c>
      <c r="D38" s="1">
        <v>1410000</v>
      </c>
      <c r="E38" s="1">
        <v>110000</v>
      </c>
      <c r="F38" s="1"/>
    </row>
    <row r="39" spans="1:6" x14ac:dyDescent="0.3">
      <c r="A39">
        <v>38</v>
      </c>
      <c r="B39">
        <v>38</v>
      </c>
      <c r="D39" s="1">
        <v>1730000</v>
      </c>
      <c r="E39" s="1">
        <v>105000</v>
      </c>
      <c r="F39" s="1"/>
    </row>
    <row r="40" spans="1:6" x14ac:dyDescent="0.3">
      <c r="A40">
        <v>39</v>
      </c>
      <c r="B40">
        <v>39</v>
      </c>
      <c r="D40" s="1">
        <v>2030000</v>
      </c>
      <c r="E40" s="1">
        <v>120000</v>
      </c>
      <c r="F40" s="1"/>
    </row>
    <row r="41" spans="1:6" x14ac:dyDescent="0.3">
      <c r="A41">
        <v>40</v>
      </c>
      <c r="B41">
        <v>40</v>
      </c>
      <c r="D41" s="1">
        <v>2230000</v>
      </c>
      <c r="E41" s="1">
        <v>136000</v>
      </c>
      <c r="F41" s="1"/>
    </row>
    <row r="42" spans="1:6" x14ac:dyDescent="0.3">
      <c r="A42">
        <v>41</v>
      </c>
      <c r="B42">
        <v>41</v>
      </c>
      <c r="D42" s="1">
        <v>17200</v>
      </c>
      <c r="E42" s="1">
        <v>89300</v>
      </c>
      <c r="F42" s="1"/>
    </row>
    <row r="43" spans="1:6" x14ac:dyDescent="0.3">
      <c r="A43">
        <v>42</v>
      </c>
      <c r="B43">
        <v>42</v>
      </c>
      <c r="D43" s="1">
        <v>41600</v>
      </c>
      <c r="E43" s="1">
        <v>88800</v>
      </c>
      <c r="F43" s="1"/>
    </row>
    <row r="44" spans="1:6" x14ac:dyDescent="0.3">
      <c r="A44">
        <v>43</v>
      </c>
      <c r="B44">
        <v>43</v>
      </c>
      <c r="D44" s="1">
        <v>103000</v>
      </c>
      <c r="E44" s="1">
        <v>93900</v>
      </c>
      <c r="F44" s="1"/>
    </row>
    <row r="45" spans="1:6" x14ac:dyDescent="0.3">
      <c r="A45">
        <v>44</v>
      </c>
      <c r="B45">
        <v>44</v>
      </c>
      <c r="D45" s="1">
        <v>160000</v>
      </c>
      <c r="E45" s="1">
        <v>95400</v>
      </c>
      <c r="F45" s="1"/>
    </row>
    <row r="46" spans="1:6" x14ac:dyDescent="0.3">
      <c r="A46">
        <v>45</v>
      </c>
      <c r="B46">
        <v>45</v>
      </c>
      <c r="D46" s="1">
        <v>277000</v>
      </c>
      <c r="E46" s="1">
        <v>101000</v>
      </c>
      <c r="F46" s="1"/>
    </row>
    <row r="47" spans="1:6" x14ac:dyDescent="0.3">
      <c r="A47">
        <v>46</v>
      </c>
      <c r="B47">
        <v>46</v>
      </c>
      <c r="D47" s="1">
        <v>434000</v>
      </c>
      <c r="E47" s="1">
        <v>98100</v>
      </c>
      <c r="F47" s="1"/>
    </row>
    <row r="48" spans="1:6" x14ac:dyDescent="0.3">
      <c r="A48">
        <v>47</v>
      </c>
      <c r="B48">
        <v>47</v>
      </c>
      <c r="D48" s="1">
        <v>500000</v>
      </c>
      <c r="E48" s="1">
        <v>99500</v>
      </c>
      <c r="F48" s="1"/>
    </row>
    <row r="49" spans="1:6" x14ac:dyDescent="0.3">
      <c r="A49">
        <v>48</v>
      </c>
      <c r="B49">
        <v>48</v>
      </c>
      <c r="D49" s="1">
        <v>648000</v>
      </c>
      <c r="E49" s="1">
        <v>109000</v>
      </c>
      <c r="F49" s="1"/>
    </row>
    <row r="50" spans="1:6" x14ac:dyDescent="0.3">
      <c r="A50">
        <v>49</v>
      </c>
      <c r="B50">
        <v>49</v>
      </c>
      <c r="D50" s="1">
        <v>714000</v>
      </c>
      <c r="E50" s="1">
        <v>110000</v>
      </c>
      <c r="F50" s="1"/>
    </row>
    <row r="51" spans="1:6" x14ac:dyDescent="0.3">
      <c r="A51">
        <v>50</v>
      </c>
      <c r="B51">
        <v>50</v>
      </c>
      <c r="D51" s="1">
        <v>773000</v>
      </c>
      <c r="E51" s="1">
        <v>109000</v>
      </c>
      <c r="F51" s="1"/>
    </row>
    <row r="52" spans="1:6" x14ac:dyDescent="0.3">
      <c r="A52">
        <v>51</v>
      </c>
      <c r="B52">
        <v>51</v>
      </c>
      <c r="D52" s="1">
        <v>36000</v>
      </c>
      <c r="E52" s="1">
        <v>89700</v>
      </c>
      <c r="F52" s="1"/>
    </row>
    <row r="53" spans="1:6" x14ac:dyDescent="0.3">
      <c r="A53">
        <v>52</v>
      </c>
      <c r="B53">
        <v>52</v>
      </c>
      <c r="D53" s="1">
        <v>90500</v>
      </c>
      <c r="E53" s="1">
        <v>96000</v>
      </c>
      <c r="F53" s="1"/>
    </row>
    <row r="54" spans="1:6" x14ac:dyDescent="0.3">
      <c r="A54">
        <v>53</v>
      </c>
      <c r="B54">
        <v>53</v>
      </c>
      <c r="D54" s="1">
        <v>236000</v>
      </c>
      <c r="E54" s="1">
        <v>101000</v>
      </c>
      <c r="F54" s="1"/>
    </row>
    <row r="55" spans="1:6" x14ac:dyDescent="0.3">
      <c r="A55">
        <v>54</v>
      </c>
      <c r="B55">
        <v>54</v>
      </c>
      <c r="D55" s="1">
        <v>356000</v>
      </c>
      <c r="E55" s="1">
        <v>100000</v>
      </c>
      <c r="F55" s="1"/>
    </row>
    <row r="56" spans="1:6" x14ac:dyDescent="0.3">
      <c r="A56">
        <v>55</v>
      </c>
      <c r="B56">
        <v>55</v>
      </c>
      <c r="D56" s="1">
        <v>732000</v>
      </c>
      <c r="E56" s="1">
        <v>102000</v>
      </c>
      <c r="F56" s="1"/>
    </row>
    <row r="57" spans="1:6" x14ac:dyDescent="0.3">
      <c r="A57">
        <v>56</v>
      </c>
      <c r="B57">
        <v>56</v>
      </c>
      <c r="D57" s="1">
        <v>1030000</v>
      </c>
      <c r="E57" s="1">
        <v>112000</v>
      </c>
      <c r="F57" s="1"/>
    </row>
    <row r="58" spans="1:6" x14ac:dyDescent="0.3">
      <c r="A58">
        <v>57</v>
      </c>
      <c r="B58">
        <v>57</v>
      </c>
      <c r="D58" s="1">
        <v>1230000</v>
      </c>
      <c r="E58" s="1">
        <v>110000</v>
      </c>
      <c r="F58" s="1"/>
    </row>
    <row r="59" spans="1:6" x14ac:dyDescent="0.3">
      <c r="A59">
        <v>58</v>
      </c>
      <c r="B59">
        <v>58</v>
      </c>
      <c r="D59" s="1">
        <v>1460000</v>
      </c>
      <c r="E59" s="1">
        <v>108000</v>
      </c>
      <c r="F59" s="1"/>
    </row>
    <row r="60" spans="1:6" x14ac:dyDescent="0.3">
      <c r="A60">
        <v>59</v>
      </c>
      <c r="B60">
        <v>59</v>
      </c>
      <c r="D60" s="1">
        <v>1560000</v>
      </c>
      <c r="E60" s="1">
        <v>115000</v>
      </c>
      <c r="F60" s="1"/>
    </row>
    <row r="61" spans="1:6" x14ac:dyDescent="0.3">
      <c r="A61">
        <v>60</v>
      </c>
      <c r="B61">
        <v>60</v>
      </c>
      <c r="D61" s="1">
        <v>1680000</v>
      </c>
      <c r="E61" s="1">
        <v>113000</v>
      </c>
      <c r="F61" s="1"/>
    </row>
    <row r="62" spans="1:6" x14ac:dyDescent="0.3">
      <c r="A62">
        <v>61</v>
      </c>
      <c r="B62">
        <v>61</v>
      </c>
      <c r="D62" s="1">
        <v>53000</v>
      </c>
      <c r="E62" s="1">
        <v>93900</v>
      </c>
      <c r="F62" s="1"/>
    </row>
    <row r="63" spans="1:6" x14ac:dyDescent="0.3">
      <c r="A63">
        <v>62</v>
      </c>
      <c r="B63">
        <v>62</v>
      </c>
      <c r="D63" s="1">
        <v>149000</v>
      </c>
      <c r="E63" s="1">
        <v>95100</v>
      </c>
      <c r="F63" s="1"/>
    </row>
    <row r="64" spans="1:6" x14ac:dyDescent="0.3">
      <c r="A64">
        <v>63</v>
      </c>
      <c r="B64">
        <v>63</v>
      </c>
      <c r="D64" s="1">
        <v>359000</v>
      </c>
      <c r="E64" s="1">
        <v>92900</v>
      </c>
      <c r="F64" s="1"/>
    </row>
    <row r="65" spans="1:6" x14ac:dyDescent="0.3">
      <c r="A65">
        <v>64</v>
      </c>
      <c r="B65">
        <v>64</v>
      </c>
      <c r="D65" s="1">
        <v>608000</v>
      </c>
      <c r="E65" s="1">
        <v>104000</v>
      </c>
      <c r="F65" s="1"/>
    </row>
    <row r="66" spans="1:6" x14ac:dyDescent="0.3">
      <c r="A66">
        <v>65</v>
      </c>
      <c r="B66">
        <v>65</v>
      </c>
      <c r="D66" s="1">
        <v>1110000</v>
      </c>
      <c r="E66" s="1">
        <v>104000</v>
      </c>
    </row>
    <row r="67" spans="1:6" x14ac:dyDescent="0.3">
      <c r="A67">
        <v>66</v>
      </c>
      <c r="B67">
        <v>66</v>
      </c>
      <c r="D67" s="1">
        <v>1660000</v>
      </c>
      <c r="E67" s="1">
        <v>108000</v>
      </c>
    </row>
    <row r="68" spans="1:6" x14ac:dyDescent="0.3">
      <c r="A68">
        <v>67</v>
      </c>
      <c r="B68">
        <v>67</v>
      </c>
      <c r="D68" s="1">
        <v>2090000</v>
      </c>
      <c r="E68" s="1">
        <v>115000</v>
      </c>
    </row>
    <row r="69" spans="1:6" x14ac:dyDescent="0.3">
      <c r="A69">
        <v>68</v>
      </c>
      <c r="B69">
        <v>68</v>
      </c>
      <c r="D69" s="1">
        <v>2190000</v>
      </c>
      <c r="E69" s="1">
        <v>114000</v>
      </c>
    </row>
    <row r="70" spans="1:6" x14ac:dyDescent="0.3">
      <c r="A70">
        <v>69</v>
      </c>
      <c r="B70">
        <v>69</v>
      </c>
      <c r="D70" s="1">
        <v>2620000</v>
      </c>
      <c r="E70" s="1">
        <v>109000</v>
      </c>
    </row>
    <row r="71" spans="1:6" x14ac:dyDescent="0.3">
      <c r="A71">
        <v>70</v>
      </c>
      <c r="B71">
        <v>70</v>
      </c>
      <c r="D71" s="1">
        <v>2710000</v>
      </c>
      <c r="E71" s="1">
        <v>120000</v>
      </c>
    </row>
    <row r="72" spans="1:6" x14ac:dyDescent="0.3">
      <c r="A72">
        <v>71</v>
      </c>
      <c r="B72">
        <v>71</v>
      </c>
      <c r="D72" s="1">
        <v>68300</v>
      </c>
      <c r="E72" s="1">
        <v>90800</v>
      </c>
    </row>
    <row r="73" spans="1:6" x14ac:dyDescent="0.3">
      <c r="A73">
        <v>72</v>
      </c>
      <c r="B73">
        <v>72</v>
      </c>
      <c r="D73" s="1">
        <v>198000</v>
      </c>
      <c r="E73" s="1">
        <v>93000</v>
      </c>
    </row>
    <row r="74" spans="1:6" x14ac:dyDescent="0.3">
      <c r="A74">
        <v>73</v>
      </c>
      <c r="B74">
        <v>73</v>
      </c>
      <c r="D74" s="1">
        <v>483000</v>
      </c>
      <c r="E74" s="1">
        <v>97100</v>
      </c>
    </row>
    <row r="75" spans="1:6" x14ac:dyDescent="0.3">
      <c r="A75">
        <v>74</v>
      </c>
      <c r="B75">
        <v>74</v>
      </c>
      <c r="D75" s="1">
        <v>868000</v>
      </c>
      <c r="E75" s="1">
        <v>105000</v>
      </c>
    </row>
    <row r="76" spans="1:6" x14ac:dyDescent="0.3">
      <c r="A76">
        <v>75</v>
      </c>
      <c r="B76">
        <v>75</v>
      </c>
      <c r="D76" s="1">
        <v>1650000</v>
      </c>
      <c r="E76" s="1">
        <v>112000</v>
      </c>
    </row>
    <row r="77" spans="1:6" x14ac:dyDescent="0.3">
      <c r="A77">
        <v>76</v>
      </c>
      <c r="B77">
        <v>76</v>
      </c>
      <c r="D77" s="1">
        <v>2180000</v>
      </c>
      <c r="E77" s="1">
        <v>113000</v>
      </c>
    </row>
    <row r="78" spans="1:6" x14ac:dyDescent="0.3">
      <c r="A78">
        <v>77</v>
      </c>
      <c r="B78">
        <v>77</v>
      </c>
      <c r="D78" s="1">
        <v>2850000</v>
      </c>
      <c r="E78" s="1">
        <v>115000</v>
      </c>
    </row>
    <row r="79" spans="1:6" x14ac:dyDescent="0.3">
      <c r="A79">
        <v>78</v>
      </c>
      <c r="B79">
        <v>78</v>
      </c>
      <c r="D79" s="1">
        <v>3250000</v>
      </c>
      <c r="E79" s="1">
        <v>106000</v>
      </c>
    </row>
    <row r="80" spans="1:6" x14ac:dyDescent="0.3">
      <c r="A80">
        <v>79</v>
      </c>
      <c r="B80">
        <v>79</v>
      </c>
      <c r="D80" s="1">
        <v>3390000</v>
      </c>
      <c r="E80" s="1">
        <v>113000</v>
      </c>
    </row>
    <row r="81" spans="1:5" x14ac:dyDescent="0.3">
      <c r="A81">
        <v>80</v>
      </c>
      <c r="B81">
        <v>80</v>
      </c>
      <c r="D81" s="1">
        <v>3710000</v>
      </c>
      <c r="E81" s="1">
        <v>124000</v>
      </c>
    </row>
    <row r="82" spans="1:5" x14ac:dyDescent="0.3">
      <c r="D82" s="1"/>
      <c r="E82" s="1"/>
    </row>
    <row r="83" spans="1:5" x14ac:dyDescent="0.3">
      <c r="D83" s="1"/>
      <c r="E83" s="1"/>
    </row>
    <row r="84" spans="1:5" x14ac:dyDescent="0.3">
      <c r="D84" s="1"/>
      <c r="E84" s="1"/>
    </row>
    <row r="85" spans="1:5" x14ac:dyDescent="0.3">
      <c r="D85" s="1"/>
      <c r="E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workbookViewId="0">
      <selection activeCell="N2" sqref="N2:N81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5920</v>
      </c>
      <c r="D2" s="1">
        <v>90700</v>
      </c>
      <c r="E2" s="1"/>
      <c r="F2" s="2">
        <f t="shared" ref="F2:F33" si="0">(C2/D2)*40</f>
        <v>2.6108048511576625</v>
      </c>
      <c r="G2" s="1"/>
      <c r="H2" s="2"/>
      <c r="I2" s="1"/>
      <c r="J2" s="1">
        <f>F2/1000000000</f>
        <v>2.6108048511576624E-9</v>
      </c>
      <c r="K2" s="1">
        <f>J2/304.4669</f>
        <v>8.5750038876398787E-12</v>
      </c>
      <c r="L2" s="1">
        <f>K2*1000000000</f>
        <v>8.5750038876398794E-3</v>
      </c>
      <c r="M2" s="1">
        <f>L2/60</f>
        <v>1.4291673146066465E-4</v>
      </c>
      <c r="N2" s="2">
        <f>M2/0.00025</f>
        <v>0.57166692584265855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21300</v>
      </c>
      <c r="D3" s="1">
        <v>89000</v>
      </c>
      <c r="E3" s="1"/>
      <c r="F3" s="2">
        <f t="shared" si="0"/>
        <v>9.5730337078651679</v>
      </c>
      <c r="G3" s="1"/>
      <c r="H3" s="2"/>
      <c r="I3" s="1"/>
      <c r="J3" s="1">
        <f t="shared" ref="J3:J33" si="1">F3/1000000000</f>
        <v>9.5730337078651674E-9</v>
      </c>
      <c r="K3" s="1">
        <f t="shared" ref="K3:K33" si="2">J3/304.4669</f>
        <v>3.1441952172354919E-11</v>
      </c>
      <c r="L3" s="1">
        <f t="shared" ref="L3:L33" si="3">K3*1000000000</f>
        <v>3.1441952172354917E-2</v>
      </c>
      <c r="M3" s="1">
        <f t="shared" ref="M3:M33" si="4">L3/60</f>
        <v>5.2403253620591529E-4</v>
      </c>
      <c r="N3" s="2">
        <f t="shared" ref="N3:N33" si="5">M3/0.00025</f>
        <v>2.0961301448236611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24400</v>
      </c>
      <c r="D4" s="1">
        <v>88900</v>
      </c>
      <c r="E4" s="1"/>
      <c r="F4" s="2">
        <f t="shared" si="0"/>
        <v>10.978627671541057</v>
      </c>
      <c r="G4" s="1"/>
      <c r="H4" s="2"/>
      <c r="I4" s="1"/>
      <c r="J4" s="1">
        <f t="shared" si="1"/>
        <v>1.0978627671541057E-8</v>
      </c>
      <c r="K4" s="1">
        <f t="shared" si="2"/>
        <v>3.6058526137130362E-11</v>
      </c>
      <c r="L4" s="1">
        <f t="shared" si="3"/>
        <v>3.6058526137130363E-2</v>
      </c>
      <c r="M4" s="1">
        <f t="shared" si="4"/>
        <v>6.0097543561883941E-4</v>
      </c>
      <c r="N4" s="2">
        <f t="shared" si="5"/>
        <v>2.4039017424753575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41200</v>
      </c>
      <c r="D5" s="1">
        <v>92200</v>
      </c>
      <c r="E5" s="1"/>
      <c r="F5" s="2">
        <f t="shared" si="0"/>
        <v>17.874186550976138</v>
      </c>
      <c r="G5" s="1"/>
      <c r="H5" s="2"/>
      <c r="I5" s="1"/>
      <c r="J5" s="1">
        <f t="shared" si="1"/>
        <v>1.7874186550976137E-8</v>
      </c>
      <c r="K5" s="1">
        <f t="shared" si="2"/>
        <v>5.8706501596646914E-11</v>
      </c>
      <c r="L5" s="1">
        <f t="shared" si="3"/>
        <v>5.8706501596646914E-2</v>
      </c>
      <c r="M5" s="1">
        <f t="shared" si="4"/>
        <v>9.784416932774485E-4</v>
      </c>
      <c r="N5" s="2">
        <f t="shared" si="5"/>
        <v>3.9137667731097938</v>
      </c>
    </row>
    <row r="6" spans="1:20" x14ac:dyDescent="0.3">
      <c r="A6">
        <v>5</v>
      </c>
      <c r="B6">
        <v>300</v>
      </c>
      <c r="C6" s="1">
        <v>86500</v>
      </c>
      <c r="D6" s="1">
        <v>91100</v>
      </c>
      <c r="E6" s="1"/>
      <c r="F6" s="2">
        <f t="shared" si="0"/>
        <v>37.980241492864984</v>
      </c>
      <c r="G6" s="1"/>
      <c r="H6" s="2"/>
      <c r="I6" s="1"/>
      <c r="J6" s="1">
        <f t="shared" si="1"/>
        <v>3.7980241492864981E-8</v>
      </c>
      <c r="K6" s="1">
        <f t="shared" si="2"/>
        <v>1.2474341707707793E-10</v>
      </c>
      <c r="L6" s="1">
        <f t="shared" si="3"/>
        <v>0.12474341707707794</v>
      </c>
      <c r="M6" s="1">
        <f t="shared" si="4"/>
        <v>2.0790569512846324E-3</v>
      </c>
      <c r="N6" s="2">
        <f t="shared" si="5"/>
        <v>8.3162278051385297</v>
      </c>
    </row>
    <row r="7" spans="1:20" x14ac:dyDescent="0.3">
      <c r="A7">
        <v>6</v>
      </c>
      <c r="B7">
        <v>400</v>
      </c>
      <c r="C7" s="1">
        <v>124000</v>
      </c>
      <c r="D7" s="1">
        <v>89800</v>
      </c>
      <c r="E7" s="1"/>
      <c r="F7" s="2">
        <f t="shared" si="0"/>
        <v>55.233853006681514</v>
      </c>
      <c r="G7" s="1"/>
      <c r="H7" s="2"/>
      <c r="I7" s="1"/>
      <c r="J7" s="1">
        <f t="shared" si="1"/>
        <v>5.5233853006681515E-8</v>
      </c>
      <c r="K7" s="1">
        <f t="shared" si="2"/>
        <v>1.8141168385358643E-10</v>
      </c>
      <c r="L7" s="1">
        <f t="shared" si="3"/>
        <v>0.18141168385358644</v>
      </c>
      <c r="M7" s="1">
        <f t="shared" si="4"/>
        <v>3.0235280642264407E-3</v>
      </c>
      <c r="N7" s="2">
        <f t="shared" si="5"/>
        <v>12.094112256905763</v>
      </c>
    </row>
    <row r="8" spans="1:20" x14ac:dyDescent="0.3">
      <c r="A8">
        <v>7</v>
      </c>
      <c r="B8">
        <v>500</v>
      </c>
      <c r="C8" s="1">
        <v>228000</v>
      </c>
      <c r="D8" s="1">
        <v>99900</v>
      </c>
      <c r="E8" s="1"/>
      <c r="F8" s="2">
        <f t="shared" si="0"/>
        <v>91.291291291291287</v>
      </c>
      <c r="G8" s="1"/>
      <c r="H8" s="2"/>
      <c r="J8" s="1">
        <f t="shared" si="1"/>
        <v>9.1291291291291286E-8</v>
      </c>
      <c r="K8" s="1">
        <f t="shared" si="2"/>
        <v>2.9983978978106087E-10</v>
      </c>
      <c r="L8" s="1">
        <f t="shared" si="3"/>
        <v>0.29983978978106085</v>
      </c>
      <c r="M8" s="1">
        <f t="shared" si="4"/>
        <v>4.9973298296843473E-3</v>
      </c>
      <c r="N8" s="2">
        <f t="shared" si="5"/>
        <v>19.98931931873739</v>
      </c>
    </row>
    <row r="9" spans="1:20" x14ac:dyDescent="0.3">
      <c r="A9">
        <v>8</v>
      </c>
      <c r="B9">
        <v>800</v>
      </c>
      <c r="C9" s="1">
        <v>331000</v>
      </c>
      <c r="D9" s="1">
        <v>103000</v>
      </c>
      <c r="E9" s="1"/>
      <c r="F9" s="2">
        <f t="shared" si="0"/>
        <v>128.54368932038835</v>
      </c>
      <c r="G9" s="1"/>
      <c r="H9" s="2"/>
      <c r="J9" s="1">
        <f t="shared" si="1"/>
        <v>1.2854368932038836E-7</v>
      </c>
      <c r="K9" s="1">
        <f t="shared" si="2"/>
        <v>4.22192656477234E-10</v>
      </c>
      <c r="L9" s="1">
        <f t="shared" si="3"/>
        <v>0.42219265647723397</v>
      </c>
      <c r="M9" s="1">
        <f t="shared" si="4"/>
        <v>7.0365442746205663E-3</v>
      </c>
      <c r="N9" s="2">
        <f t="shared" si="5"/>
        <v>28.146177098482266</v>
      </c>
    </row>
    <row r="10" spans="1:20" x14ac:dyDescent="0.3">
      <c r="A10">
        <v>9</v>
      </c>
      <c r="B10">
        <v>1200</v>
      </c>
      <c r="C10" s="1">
        <v>403000</v>
      </c>
      <c r="D10" s="1">
        <v>105000</v>
      </c>
      <c r="E10" s="1"/>
      <c r="F10" s="2">
        <f t="shared" si="0"/>
        <v>153.52380952380952</v>
      </c>
      <c r="G10" s="1"/>
      <c r="H10" s="2"/>
      <c r="J10" s="1">
        <f t="shared" si="1"/>
        <v>1.5352380952380953E-7</v>
      </c>
      <c r="K10" s="1">
        <f t="shared" si="2"/>
        <v>5.0423809459684954E-10</v>
      </c>
      <c r="L10" s="1">
        <f t="shared" si="3"/>
        <v>0.50423809459684954</v>
      </c>
      <c r="M10" s="1">
        <f t="shared" si="4"/>
        <v>8.4039682432808255E-3</v>
      </c>
      <c r="N10" s="2">
        <f t="shared" si="5"/>
        <v>33.615872973123302</v>
      </c>
    </row>
    <row r="11" spans="1:20" x14ac:dyDescent="0.3">
      <c r="A11">
        <v>10</v>
      </c>
      <c r="B11">
        <v>1600</v>
      </c>
      <c r="C11" s="1">
        <v>383000</v>
      </c>
      <c r="D11" s="1">
        <v>106000</v>
      </c>
      <c r="E11" s="1"/>
      <c r="F11" s="2">
        <f t="shared" si="0"/>
        <v>144.52830188679246</v>
      </c>
      <c r="G11" s="1"/>
      <c r="H11" s="2"/>
      <c r="J11" s="1">
        <f t="shared" si="1"/>
        <v>1.4452830188679245E-7</v>
      </c>
      <c r="K11" s="1">
        <f t="shared" si="2"/>
        <v>4.7469298595936852E-10</v>
      </c>
      <c r="L11" s="1">
        <f t="shared" si="3"/>
        <v>0.47469298595936854</v>
      </c>
      <c r="M11" s="1">
        <f t="shared" si="4"/>
        <v>7.9115497659894753E-3</v>
      </c>
      <c r="N11" s="2">
        <f t="shared" si="5"/>
        <v>31.646199063957901</v>
      </c>
    </row>
    <row r="12" spans="1:20" x14ac:dyDescent="0.3">
      <c r="A12">
        <v>11</v>
      </c>
      <c r="B12">
        <v>50</v>
      </c>
      <c r="C12" s="1">
        <v>12200</v>
      </c>
      <c r="D12" s="1">
        <v>91900</v>
      </c>
      <c r="E12" s="1"/>
      <c r="F12" s="2">
        <f t="shared" si="0"/>
        <v>5.310119695321001</v>
      </c>
      <c r="G12" s="1"/>
      <c r="H12" s="2"/>
      <c r="I12" s="1"/>
      <c r="J12" s="1">
        <f t="shared" si="1"/>
        <v>5.3101196953210009E-9</v>
      </c>
      <c r="K12" s="1">
        <f t="shared" si="2"/>
        <v>1.7440712587545643E-11</v>
      </c>
      <c r="L12" s="1">
        <f t="shared" si="3"/>
        <v>1.7440712587545645E-2</v>
      </c>
      <c r="M12" s="1">
        <f t="shared" si="4"/>
        <v>2.9067854312576073E-4</v>
      </c>
      <c r="N12" s="2">
        <f t="shared" si="5"/>
        <v>1.162714172503043</v>
      </c>
    </row>
    <row r="13" spans="1:20" x14ac:dyDescent="0.3">
      <c r="A13">
        <v>12</v>
      </c>
      <c r="B13">
        <v>100</v>
      </c>
      <c r="C13" s="1">
        <v>44700</v>
      </c>
      <c r="D13" s="1">
        <v>89800</v>
      </c>
      <c r="E13" s="1"/>
      <c r="F13" s="2">
        <f t="shared" si="0"/>
        <v>19.910913140311802</v>
      </c>
      <c r="G13" s="1"/>
      <c r="H13" s="2"/>
      <c r="I13" s="1"/>
      <c r="J13" s="1">
        <f t="shared" si="1"/>
        <v>1.9910913140311803E-8</v>
      </c>
      <c r="K13" s="1">
        <f t="shared" si="2"/>
        <v>6.5395986034317033E-11</v>
      </c>
      <c r="L13" s="1">
        <f t="shared" si="3"/>
        <v>6.5395986034317038E-2</v>
      </c>
      <c r="M13" s="1">
        <f t="shared" si="4"/>
        <v>1.0899331005719507E-3</v>
      </c>
      <c r="N13" s="2">
        <f t="shared" si="5"/>
        <v>4.3597324022878023</v>
      </c>
    </row>
    <row r="14" spans="1:20" x14ac:dyDescent="0.3">
      <c r="A14">
        <v>13</v>
      </c>
      <c r="B14">
        <v>150</v>
      </c>
      <c r="C14" s="1">
        <v>51900</v>
      </c>
      <c r="D14" s="1">
        <v>92100</v>
      </c>
      <c r="E14" s="1"/>
      <c r="F14" s="2">
        <f t="shared" si="0"/>
        <v>22.54071661237785</v>
      </c>
      <c r="G14" s="1"/>
      <c r="H14" s="2"/>
      <c r="I14" s="1"/>
      <c r="J14" s="1">
        <f t="shared" si="1"/>
        <v>2.254071661237785E-8</v>
      </c>
      <c r="K14" s="1">
        <f t="shared" si="2"/>
        <v>7.4033389548676229E-11</v>
      </c>
      <c r="L14" s="1">
        <f t="shared" si="3"/>
        <v>7.4033389548676234E-2</v>
      </c>
      <c r="M14" s="1">
        <f t="shared" si="4"/>
        <v>1.2338898258112707E-3</v>
      </c>
      <c r="N14" s="2">
        <f t="shared" si="5"/>
        <v>4.9355593032450829</v>
      </c>
    </row>
    <row r="15" spans="1:20" x14ac:dyDescent="0.3">
      <c r="A15">
        <v>14</v>
      </c>
      <c r="B15">
        <v>200</v>
      </c>
      <c r="C15" s="1">
        <v>86800</v>
      </c>
      <c r="D15" s="1">
        <v>92500</v>
      </c>
      <c r="E15" s="1"/>
      <c r="F15" s="2">
        <f t="shared" si="0"/>
        <v>37.535135135135135</v>
      </c>
      <c r="G15" s="1"/>
      <c r="H15" s="2"/>
      <c r="I15" s="1"/>
      <c r="J15" s="1">
        <f t="shared" si="1"/>
        <v>3.7535135135135138E-8</v>
      </c>
      <c r="K15" s="1">
        <f t="shared" si="2"/>
        <v>1.2328149672471832E-10</v>
      </c>
      <c r="L15" s="1">
        <f t="shared" si="3"/>
        <v>0.12328149672471832</v>
      </c>
      <c r="M15" s="1">
        <f t="shared" si="4"/>
        <v>2.0546916120786386E-3</v>
      </c>
      <c r="N15" s="2">
        <f t="shared" si="5"/>
        <v>8.2187664483145539</v>
      </c>
    </row>
    <row r="16" spans="1:20" x14ac:dyDescent="0.3">
      <c r="A16">
        <v>15</v>
      </c>
      <c r="B16">
        <v>300</v>
      </c>
      <c r="C16" s="1">
        <v>248000</v>
      </c>
      <c r="D16" s="1">
        <v>98900</v>
      </c>
      <c r="E16" s="1"/>
      <c r="F16" s="2">
        <f t="shared" si="0"/>
        <v>100.30333670374117</v>
      </c>
      <c r="G16" s="1"/>
      <c r="H16" s="2"/>
      <c r="I16" s="1"/>
      <c r="J16" s="1">
        <f t="shared" si="1"/>
        <v>1.0030333670374116E-7</v>
      </c>
      <c r="K16" s="1">
        <f t="shared" si="2"/>
        <v>3.2943921557233694E-10</v>
      </c>
      <c r="L16" s="1">
        <f t="shared" si="3"/>
        <v>0.32943921557233696</v>
      </c>
      <c r="M16" s="1">
        <f t="shared" si="4"/>
        <v>5.4906535928722824E-3</v>
      </c>
      <c r="N16" s="2">
        <f t="shared" si="5"/>
        <v>21.962614371489128</v>
      </c>
    </row>
    <row r="17" spans="1:14" x14ac:dyDescent="0.3">
      <c r="A17">
        <v>16</v>
      </c>
      <c r="B17">
        <v>400</v>
      </c>
      <c r="C17" s="1">
        <v>408000</v>
      </c>
      <c r="D17" s="1">
        <v>99700</v>
      </c>
      <c r="E17" s="1"/>
      <c r="F17" s="2">
        <f t="shared" si="0"/>
        <v>163.69107321965899</v>
      </c>
      <c r="G17" s="1"/>
      <c r="H17" s="2"/>
      <c r="I17" s="1"/>
      <c r="J17" s="1">
        <f t="shared" si="1"/>
        <v>1.63691073219659E-7</v>
      </c>
      <c r="K17" s="1">
        <f t="shared" si="2"/>
        <v>5.37631753138548E-10</v>
      </c>
      <c r="L17" s="1">
        <f t="shared" si="3"/>
        <v>0.53763175313854805</v>
      </c>
      <c r="M17" s="1">
        <f t="shared" si="4"/>
        <v>8.9605292189758011E-3</v>
      </c>
      <c r="N17" s="2">
        <f t="shared" si="5"/>
        <v>35.842116875903201</v>
      </c>
    </row>
    <row r="18" spans="1:14" x14ac:dyDescent="0.3">
      <c r="A18">
        <v>17</v>
      </c>
      <c r="B18">
        <v>500</v>
      </c>
      <c r="C18" s="1">
        <v>563000</v>
      </c>
      <c r="D18" s="1">
        <v>105000</v>
      </c>
      <c r="E18" s="1"/>
      <c r="F18" s="2">
        <f t="shared" si="0"/>
        <v>214.47619047619045</v>
      </c>
      <c r="G18" s="1"/>
      <c r="H18" s="2"/>
      <c r="I18" s="1"/>
      <c r="J18" s="1">
        <f t="shared" si="1"/>
        <v>2.1447619047619046E-7</v>
      </c>
      <c r="K18" s="1">
        <f t="shared" si="2"/>
        <v>7.0443187905217428E-10</v>
      </c>
      <c r="L18" s="1">
        <f t="shared" si="3"/>
        <v>0.7044318790521743</v>
      </c>
      <c r="M18" s="1">
        <f t="shared" si="4"/>
        <v>1.1740531317536239E-2</v>
      </c>
      <c r="N18" s="2">
        <f t="shared" si="5"/>
        <v>46.962125270144952</v>
      </c>
    </row>
    <row r="19" spans="1:14" x14ac:dyDescent="0.3">
      <c r="A19">
        <v>18</v>
      </c>
      <c r="B19">
        <v>800</v>
      </c>
      <c r="C19" s="1">
        <v>780000</v>
      </c>
      <c r="D19" s="1">
        <v>109000</v>
      </c>
      <c r="E19" s="1"/>
      <c r="F19" s="2">
        <f t="shared" si="0"/>
        <v>286.23853211009174</v>
      </c>
      <c r="G19" s="1"/>
      <c r="H19" s="2"/>
      <c r="I19" s="1"/>
      <c r="J19" s="1">
        <f t="shared" si="1"/>
        <v>2.8623853211009175E-7</v>
      </c>
      <c r="K19" s="1">
        <f t="shared" si="2"/>
        <v>9.4013021484467364E-10</v>
      </c>
      <c r="L19" s="1">
        <f t="shared" si="3"/>
        <v>0.94013021484467363</v>
      </c>
      <c r="M19" s="1">
        <f t="shared" si="4"/>
        <v>1.5668836914077895E-2</v>
      </c>
      <c r="N19" s="2">
        <f t="shared" si="5"/>
        <v>62.67534765631158</v>
      </c>
    </row>
    <row r="20" spans="1:14" x14ac:dyDescent="0.3">
      <c r="A20">
        <v>19</v>
      </c>
      <c r="B20">
        <v>1200</v>
      </c>
      <c r="C20" s="1">
        <v>906000</v>
      </c>
      <c r="D20" s="1">
        <v>110000</v>
      </c>
      <c r="E20" s="1"/>
      <c r="F20" s="2">
        <f t="shared" si="0"/>
        <v>329.45454545454544</v>
      </c>
      <c r="G20" s="1"/>
      <c r="H20" s="2"/>
      <c r="I20" s="1"/>
      <c r="J20" s="1">
        <f t="shared" si="1"/>
        <v>3.2945454545454546E-7</v>
      </c>
      <c r="K20" s="1">
        <f t="shared" si="2"/>
        <v>1.0820701542747191E-9</v>
      </c>
      <c r="L20" s="1">
        <f t="shared" si="3"/>
        <v>1.0820701542747191</v>
      </c>
      <c r="M20" s="1">
        <f t="shared" si="4"/>
        <v>1.8034502571245319E-2</v>
      </c>
      <c r="N20" s="2">
        <f t="shared" si="5"/>
        <v>72.138010284981277</v>
      </c>
    </row>
    <row r="21" spans="1:14" x14ac:dyDescent="0.3">
      <c r="A21">
        <v>20</v>
      </c>
      <c r="B21">
        <v>1600</v>
      </c>
      <c r="C21" s="1">
        <v>888000</v>
      </c>
      <c r="D21" s="1">
        <v>114000</v>
      </c>
      <c r="E21" s="1"/>
      <c r="F21" s="2">
        <f t="shared" si="0"/>
        <v>311.57894736842104</v>
      </c>
      <c r="G21" s="1"/>
      <c r="H21" s="2"/>
      <c r="I21" s="1"/>
      <c r="J21" s="1">
        <f t="shared" si="1"/>
        <v>3.1157894736842104E-7</v>
      </c>
      <c r="K21" s="1">
        <f t="shared" si="2"/>
        <v>1.0233590165907067E-9</v>
      </c>
      <c r="L21" s="1">
        <f t="shared" si="3"/>
        <v>1.0233590165907067</v>
      </c>
      <c r="M21" s="1">
        <f t="shared" si="4"/>
        <v>1.7055983609845112E-2</v>
      </c>
      <c r="N21" s="2">
        <f t="shared" si="5"/>
        <v>68.223934439380443</v>
      </c>
    </row>
    <row r="22" spans="1:14" x14ac:dyDescent="0.3">
      <c r="A22">
        <v>21</v>
      </c>
      <c r="B22">
        <v>50</v>
      </c>
      <c r="C22" s="1">
        <v>17200</v>
      </c>
      <c r="D22" s="1">
        <v>83600</v>
      </c>
      <c r="E22" s="1"/>
      <c r="F22" s="2">
        <f t="shared" si="0"/>
        <v>8.2296650717703344</v>
      </c>
      <c r="G22" s="1"/>
      <c r="H22" s="2"/>
      <c r="I22" s="1"/>
      <c r="J22" s="1">
        <f t="shared" si="1"/>
        <v>8.2296650717703348E-9</v>
      </c>
      <c r="K22" s="1">
        <f t="shared" si="2"/>
        <v>2.7029752895209085E-11</v>
      </c>
      <c r="L22" s="1">
        <f t="shared" si="3"/>
        <v>2.7029752895209085E-2</v>
      </c>
      <c r="M22" s="1">
        <f t="shared" si="4"/>
        <v>4.5049588158681806E-4</v>
      </c>
      <c r="N22" s="2">
        <f t="shared" si="5"/>
        <v>1.8019835263472721</v>
      </c>
    </row>
    <row r="23" spans="1:14" x14ac:dyDescent="0.3">
      <c r="A23">
        <v>22</v>
      </c>
      <c r="B23">
        <v>100</v>
      </c>
      <c r="C23" s="1">
        <v>67500</v>
      </c>
      <c r="D23" s="1">
        <v>87700</v>
      </c>
      <c r="E23" s="1"/>
      <c r="F23" s="2">
        <f t="shared" si="0"/>
        <v>30.786773090079819</v>
      </c>
      <c r="G23" s="1"/>
      <c r="H23" s="2"/>
      <c r="I23" s="1"/>
      <c r="J23" s="1">
        <f t="shared" si="1"/>
        <v>3.0786773090079817E-8</v>
      </c>
      <c r="K23" s="1">
        <f t="shared" si="2"/>
        <v>1.0111697885740557E-10</v>
      </c>
      <c r="L23" s="1">
        <f t="shared" si="3"/>
        <v>0.10111697885740557</v>
      </c>
      <c r="M23" s="1">
        <f t="shared" si="4"/>
        <v>1.6852829809567596E-3</v>
      </c>
      <c r="N23" s="2">
        <f t="shared" si="5"/>
        <v>6.7411319238270382</v>
      </c>
    </row>
    <row r="24" spans="1:14" x14ac:dyDescent="0.3">
      <c r="A24">
        <v>23</v>
      </c>
      <c r="B24">
        <v>150</v>
      </c>
      <c r="C24" s="1">
        <v>78100</v>
      </c>
      <c r="D24" s="1">
        <v>91100</v>
      </c>
      <c r="E24" s="1"/>
      <c r="F24" s="2">
        <f t="shared" si="0"/>
        <v>34.291986827661908</v>
      </c>
      <c r="G24" s="1"/>
      <c r="H24" s="2"/>
      <c r="I24" s="1"/>
      <c r="J24" s="1">
        <f t="shared" si="1"/>
        <v>3.4291986827661908E-8</v>
      </c>
      <c r="K24" s="1">
        <f t="shared" si="2"/>
        <v>1.1262960547652933E-10</v>
      </c>
      <c r="L24" s="1">
        <f t="shared" si="3"/>
        <v>0.11262960547652932</v>
      </c>
      <c r="M24" s="1">
        <f t="shared" si="4"/>
        <v>1.8771600912754888E-3</v>
      </c>
      <c r="N24" s="2">
        <f t="shared" si="5"/>
        <v>7.5086403651019547</v>
      </c>
    </row>
    <row r="25" spans="1:14" x14ac:dyDescent="0.3">
      <c r="A25">
        <v>24</v>
      </c>
      <c r="B25">
        <v>200</v>
      </c>
      <c r="C25" s="1">
        <v>138000</v>
      </c>
      <c r="D25" s="1">
        <v>90800</v>
      </c>
      <c r="E25" s="1"/>
      <c r="F25" s="2">
        <f t="shared" si="0"/>
        <v>60.792951541850222</v>
      </c>
      <c r="G25" s="1"/>
      <c r="H25" s="2"/>
      <c r="I25" s="1"/>
      <c r="J25" s="1">
        <f t="shared" si="1"/>
        <v>6.079295154185022E-8</v>
      </c>
      <c r="K25" s="1">
        <f t="shared" si="2"/>
        <v>1.9967014983188721E-10</v>
      </c>
      <c r="L25" s="1">
        <f t="shared" si="3"/>
        <v>0.19967014983188722</v>
      </c>
      <c r="M25" s="1">
        <f t="shared" si="4"/>
        <v>3.3278358305314534E-3</v>
      </c>
      <c r="N25" s="2">
        <f t="shared" si="5"/>
        <v>13.311343322125813</v>
      </c>
    </row>
    <row r="26" spans="1:14" x14ac:dyDescent="0.3">
      <c r="A26">
        <v>25</v>
      </c>
      <c r="B26">
        <v>300</v>
      </c>
      <c r="C26" s="1">
        <v>408000</v>
      </c>
      <c r="D26" s="1">
        <v>95700</v>
      </c>
      <c r="E26" s="1"/>
      <c r="F26" s="2">
        <f t="shared" si="0"/>
        <v>170.53291536050156</v>
      </c>
      <c r="G26" s="1"/>
      <c r="H26" s="2"/>
      <c r="I26" s="1"/>
      <c r="J26" s="1">
        <f t="shared" si="1"/>
        <v>1.7053291536050156E-7</v>
      </c>
      <c r="K26" s="1">
        <f t="shared" si="2"/>
        <v>5.6010329976920821E-10</v>
      </c>
      <c r="L26" s="1">
        <f t="shared" si="3"/>
        <v>0.56010329976920825</v>
      </c>
      <c r="M26" s="1">
        <f t="shared" si="4"/>
        <v>9.3350549961534711E-3</v>
      </c>
      <c r="N26" s="2">
        <f t="shared" si="5"/>
        <v>37.340219984613881</v>
      </c>
    </row>
    <row r="27" spans="1:14" x14ac:dyDescent="0.3">
      <c r="A27">
        <v>26</v>
      </c>
      <c r="B27">
        <v>400</v>
      </c>
      <c r="C27" s="1">
        <v>767000</v>
      </c>
      <c r="D27" s="1">
        <v>104000</v>
      </c>
      <c r="E27" s="1"/>
      <c r="F27" s="2">
        <f t="shared" si="0"/>
        <v>295</v>
      </c>
      <c r="G27" s="1"/>
      <c r="H27" s="2"/>
      <c r="I27" s="1"/>
      <c r="J27" s="1">
        <f t="shared" si="1"/>
        <v>2.9499999999999998E-7</v>
      </c>
      <c r="K27" s="1">
        <f t="shared" si="2"/>
        <v>9.6890663648495124E-10</v>
      </c>
      <c r="L27" s="1">
        <f t="shared" si="3"/>
        <v>0.96890663648495123</v>
      </c>
      <c r="M27" s="1">
        <f t="shared" si="4"/>
        <v>1.6148443941415853E-2</v>
      </c>
      <c r="N27" s="2">
        <f t="shared" si="5"/>
        <v>64.593775765663409</v>
      </c>
    </row>
    <row r="28" spans="1:14" x14ac:dyDescent="0.3">
      <c r="A28">
        <v>27</v>
      </c>
      <c r="B28">
        <v>500</v>
      </c>
      <c r="C28" s="1">
        <v>955000</v>
      </c>
      <c r="D28" s="1">
        <v>106000</v>
      </c>
      <c r="E28" s="1"/>
      <c r="F28" s="2">
        <f t="shared" si="0"/>
        <v>360.37735849056605</v>
      </c>
      <c r="G28" s="1"/>
      <c r="H28" s="2"/>
      <c r="I28" s="1"/>
      <c r="J28" s="1">
        <f t="shared" si="1"/>
        <v>3.6037735849056607E-7</v>
      </c>
      <c r="K28" s="1">
        <f t="shared" si="2"/>
        <v>1.1836339467133078E-9</v>
      </c>
      <c r="L28" s="1">
        <f t="shared" si="3"/>
        <v>1.1836339467133079</v>
      </c>
      <c r="M28" s="1">
        <f t="shared" si="4"/>
        <v>1.9727232445221798E-2</v>
      </c>
      <c r="N28" s="2">
        <f t="shared" si="5"/>
        <v>78.908929780887192</v>
      </c>
    </row>
    <row r="29" spans="1:14" x14ac:dyDescent="0.3">
      <c r="A29">
        <v>28</v>
      </c>
      <c r="B29">
        <v>800</v>
      </c>
      <c r="C29" s="1">
        <v>1210000</v>
      </c>
      <c r="D29" s="1">
        <v>107000</v>
      </c>
      <c r="E29" s="1"/>
      <c r="F29" s="2">
        <f t="shared" si="0"/>
        <v>452.3364485981308</v>
      </c>
      <c r="G29" s="1"/>
      <c r="H29" s="2"/>
      <c r="I29" s="1"/>
      <c r="J29" s="1">
        <f t="shared" si="1"/>
        <v>4.523364485981308E-7</v>
      </c>
      <c r="K29" s="1">
        <f t="shared" si="2"/>
        <v>1.4856670744771625E-9</v>
      </c>
      <c r="L29" s="1">
        <f t="shared" si="3"/>
        <v>1.4856670744771625</v>
      </c>
      <c r="M29" s="1">
        <f t="shared" si="4"/>
        <v>2.4761117907952709E-2</v>
      </c>
      <c r="N29" s="2">
        <f t="shared" si="5"/>
        <v>99.044471631810836</v>
      </c>
    </row>
    <row r="30" spans="1:14" x14ac:dyDescent="0.3">
      <c r="A30">
        <v>29</v>
      </c>
      <c r="B30">
        <v>1200</v>
      </c>
      <c r="C30" s="1">
        <v>1470000</v>
      </c>
      <c r="D30" s="1">
        <v>116000</v>
      </c>
      <c r="E30" s="1"/>
      <c r="F30" s="2">
        <f t="shared" si="0"/>
        <v>506.89655172413791</v>
      </c>
      <c r="G30" s="1"/>
      <c r="H30" s="2"/>
      <c r="I30" s="1"/>
      <c r="J30" s="1">
        <f t="shared" si="1"/>
        <v>5.0689655172413794E-7</v>
      </c>
      <c r="K30" s="1">
        <f t="shared" si="2"/>
        <v>1.6648658744978122E-9</v>
      </c>
      <c r="L30" s="1">
        <f t="shared" si="3"/>
        <v>1.6648658744978122</v>
      </c>
      <c r="M30" s="1">
        <f t="shared" si="4"/>
        <v>2.7747764574963536E-2</v>
      </c>
      <c r="N30" s="2">
        <f t="shared" si="5"/>
        <v>110.99105829985415</v>
      </c>
    </row>
    <row r="31" spans="1:14" x14ac:dyDescent="0.3">
      <c r="A31">
        <v>30</v>
      </c>
      <c r="B31">
        <v>1600</v>
      </c>
      <c r="C31" s="1">
        <v>1520000</v>
      </c>
      <c r="D31" s="1">
        <v>127000</v>
      </c>
      <c r="E31" s="1"/>
      <c r="F31" s="2">
        <f t="shared" si="0"/>
        <v>478.74015748031496</v>
      </c>
      <c r="G31" s="1"/>
      <c r="H31" s="2"/>
      <c r="I31" s="1"/>
      <c r="J31" s="1">
        <f t="shared" si="1"/>
        <v>4.7874015748031495E-7</v>
      </c>
      <c r="K31" s="1">
        <f t="shared" si="2"/>
        <v>1.5723881889306027E-9</v>
      </c>
      <c r="L31" s="1">
        <f t="shared" si="3"/>
        <v>1.5723881889306026</v>
      </c>
      <c r="M31" s="1">
        <f t="shared" si="4"/>
        <v>2.6206469815510045E-2</v>
      </c>
      <c r="N31" s="2">
        <f t="shared" si="5"/>
        <v>104.82587926204017</v>
      </c>
    </row>
    <row r="32" spans="1:14" x14ac:dyDescent="0.3">
      <c r="A32">
        <v>31</v>
      </c>
      <c r="B32">
        <v>50</v>
      </c>
      <c r="C32" s="1">
        <v>25400</v>
      </c>
      <c r="D32" s="1">
        <v>90600</v>
      </c>
      <c r="E32" s="1"/>
      <c r="F32" s="2">
        <f t="shared" si="0"/>
        <v>11.214128035320087</v>
      </c>
      <c r="G32" s="1"/>
      <c r="H32" s="2"/>
      <c r="I32" s="1"/>
      <c r="J32" s="1">
        <f t="shared" si="1"/>
        <v>1.1214128035320088E-8</v>
      </c>
      <c r="K32" s="1">
        <f t="shared" si="2"/>
        <v>3.6832010426486712E-11</v>
      </c>
      <c r="L32" s="1">
        <f t="shared" si="3"/>
        <v>3.6832010426486712E-2</v>
      </c>
      <c r="M32" s="1">
        <f t="shared" si="4"/>
        <v>6.1386684044144519E-4</v>
      </c>
      <c r="N32" s="2">
        <f t="shared" si="5"/>
        <v>2.4554673617657805</v>
      </c>
    </row>
    <row r="33" spans="1:14" x14ac:dyDescent="0.3">
      <c r="A33">
        <v>32</v>
      </c>
      <c r="B33">
        <v>100</v>
      </c>
      <c r="C33" s="1">
        <v>87400</v>
      </c>
      <c r="D33" s="1">
        <v>84800</v>
      </c>
      <c r="E33" s="1"/>
      <c r="F33" s="2">
        <f t="shared" si="0"/>
        <v>41.226415094339622</v>
      </c>
      <c r="G33" s="1"/>
      <c r="H33" s="2"/>
      <c r="I33" s="1"/>
      <c r="J33" s="1">
        <f t="shared" si="1"/>
        <v>4.1226415094339623E-8</v>
      </c>
      <c r="K33" s="1">
        <f t="shared" si="2"/>
        <v>1.3540524468945434E-10</v>
      </c>
      <c r="L33" s="1">
        <f t="shared" si="3"/>
        <v>0.13540524468945433</v>
      </c>
      <c r="M33" s="1">
        <f t="shared" si="4"/>
        <v>2.2567540781575721E-3</v>
      </c>
      <c r="N33" s="2">
        <f t="shared" si="5"/>
        <v>9.0270163126302876</v>
      </c>
    </row>
    <row r="34" spans="1:14" x14ac:dyDescent="0.3">
      <c r="A34">
        <v>33</v>
      </c>
      <c r="B34">
        <v>150</v>
      </c>
      <c r="C34" s="1">
        <v>107000</v>
      </c>
      <c r="D34" s="1">
        <v>87600</v>
      </c>
      <c r="E34" s="1"/>
      <c r="F34" s="2">
        <f t="shared" ref="F34:F65" si="6">(C34/D34)*40</f>
        <v>48.858447488584474</v>
      </c>
      <c r="G34" s="1"/>
      <c r="H34" s="2"/>
      <c r="I34" s="1"/>
      <c r="J34" s="1">
        <f t="shared" ref="J34:J65" si="7">F34/1000000000</f>
        <v>4.8858447488584473E-8</v>
      </c>
      <c r="K34" s="1">
        <f t="shared" ref="K34:K65" si="8">J34/304.4669</f>
        <v>1.6047211532217287E-10</v>
      </c>
      <c r="L34" s="1">
        <f t="shared" ref="L34:L65" si="9">K34*1000000000</f>
        <v>0.16047211532217287</v>
      </c>
      <c r="M34" s="1">
        <f t="shared" ref="M34:M65" si="10">L34/60</f>
        <v>2.674535255369548E-3</v>
      </c>
      <c r="N34" s="2">
        <f t="shared" ref="N34:N65" si="11">M34/0.00025</f>
        <v>10.698141021478191</v>
      </c>
    </row>
    <row r="35" spans="1:14" x14ac:dyDescent="0.3">
      <c r="A35">
        <v>34</v>
      </c>
      <c r="B35">
        <v>200</v>
      </c>
      <c r="C35" s="1">
        <v>186000</v>
      </c>
      <c r="D35" s="1">
        <v>90700</v>
      </c>
      <c r="E35" s="1"/>
      <c r="F35" s="2">
        <f t="shared" si="6"/>
        <v>82.028665931642763</v>
      </c>
      <c r="G35" s="1"/>
      <c r="H35" s="2"/>
      <c r="I35" s="1"/>
      <c r="J35" s="1">
        <f t="shared" si="7"/>
        <v>8.2028665931642766E-8</v>
      </c>
      <c r="K35" s="1">
        <f t="shared" si="8"/>
        <v>2.6941735187517184E-10</v>
      </c>
      <c r="L35" s="1">
        <f t="shared" si="9"/>
        <v>0.26941735187517185</v>
      </c>
      <c r="M35" s="1">
        <f t="shared" si="10"/>
        <v>4.4902891979195312E-3</v>
      </c>
      <c r="N35" s="2">
        <f t="shared" si="11"/>
        <v>17.961156791678125</v>
      </c>
    </row>
    <row r="36" spans="1:14" x14ac:dyDescent="0.3">
      <c r="A36">
        <v>35</v>
      </c>
      <c r="B36">
        <v>300</v>
      </c>
      <c r="C36" s="1">
        <v>649000</v>
      </c>
      <c r="D36" s="1">
        <v>110000</v>
      </c>
      <c r="E36" s="1"/>
      <c r="F36" s="2">
        <f t="shared" si="6"/>
        <v>236</v>
      </c>
      <c r="G36" s="1"/>
      <c r="H36" s="2"/>
      <c r="I36" s="1"/>
      <c r="J36" s="1">
        <f t="shared" si="7"/>
        <v>2.36E-7</v>
      </c>
      <c r="K36" s="1">
        <f t="shared" si="8"/>
        <v>7.7512530918796091E-10</v>
      </c>
      <c r="L36" s="1">
        <f t="shared" si="9"/>
        <v>0.77512530918796096</v>
      </c>
      <c r="M36" s="1">
        <f t="shared" si="10"/>
        <v>1.2918755153132682E-2</v>
      </c>
      <c r="N36" s="2">
        <f t="shared" si="11"/>
        <v>51.67502061253073</v>
      </c>
    </row>
    <row r="37" spans="1:14" x14ac:dyDescent="0.3">
      <c r="A37">
        <v>36</v>
      </c>
      <c r="B37">
        <v>400</v>
      </c>
      <c r="C37" s="1">
        <v>1160000</v>
      </c>
      <c r="D37" s="1">
        <v>109000</v>
      </c>
      <c r="E37" s="1"/>
      <c r="F37" s="2">
        <f t="shared" si="6"/>
        <v>425.6880733944954</v>
      </c>
      <c r="G37" s="1"/>
      <c r="H37" s="2"/>
      <c r="I37" s="1"/>
      <c r="J37" s="1">
        <f t="shared" si="7"/>
        <v>4.2568807339449542E-7</v>
      </c>
      <c r="K37" s="1">
        <f t="shared" si="8"/>
        <v>1.3981423707946427E-9</v>
      </c>
      <c r="L37" s="1">
        <f t="shared" si="9"/>
        <v>1.3981423707946428</v>
      </c>
      <c r="M37" s="1">
        <f t="shared" si="10"/>
        <v>2.3302372846577379E-2</v>
      </c>
      <c r="N37" s="2">
        <f t="shared" si="11"/>
        <v>93.209491386309509</v>
      </c>
    </row>
    <row r="38" spans="1:14" x14ac:dyDescent="0.3">
      <c r="A38">
        <v>37</v>
      </c>
      <c r="B38">
        <v>500</v>
      </c>
      <c r="C38" s="1">
        <v>1410000</v>
      </c>
      <c r="D38" s="1">
        <v>110000</v>
      </c>
      <c r="E38" s="1"/>
      <c r="F38" s="2">
        <f t="shared" si="6"/>
        <v>512.72727272727275</v>
      </c>
      <c r="G38" s="1"/>
      <c r="H38" s="2"/>
      <c r="I38" s="1"/>
      <c r="J38" s="1">
        <f t="shared" si="7"/>
        <v>5.1272727272727278E-7</v>
      </c>
      <c r="K38" s="1">
        <f t="shared" si="8"/>
        <v>1.6840164652619801E-9</v>
      </c>
      <c r="L38" s="1">
        <f t="shared" si="9"/>
        <v>1.68401646526198</v>
      </c>
      <c r="M38" s="1">
        <f t="shared" si="10"/>
        <v>2.8066941087699668E-2</v>
      </c>
      <c r="N38" s="2">
        <f t="shared" si="11"/>
        <v>112.26776435079867</v>
      </c>
    </row>
    <row r="39" spans="1:14" x14ac:dyDescent="0.3">
      <c r="A39">
        <v>38</v>
      </c>
      <c r="B39">
        <v>800</v>
      </c>
      <c r="C39" s="1">
        <v>1730000</v>
      </c>
      <c r="D39" s="1">
        <v>105000</v>
      </c>
      <c r="E39" s="1"/>
      <c r="F39" s="2">
        <f t="shared" si="6"/>
        <v>659.04761904761904</v>
      </c>
      <c r="G39" s="1"/>
      <c r="H39" s="2"/>
      <c r="I39" s="1"/>
      <c r="J39" s="1">
        <f t="shared" si="7"/>
        <v>6.5904761904761903E-7</v>
      </c>
      <c r="K39" s="1">
        <f t="shared" si="8"/>
        <v>2.1645952944231999E-9</v>
      </c>
      <c r="L39" s="1">
        <f t="shared" si="9"/>
        <v>2.1645952944231999</v>
      </c>
      <c r="M39" s="1">
        <f t="shared" si="10"/>
        <v>3.6076588240386662E-2</v>
      </c>
      <c r="N39" s="2">
        <f t="shared" si="11"/>
        <v>144.30635296154665</v>
      </c>
    </row>
    <row r="40" spans="1:14" x14ac:dyDescent="0.3">
      <c r="A40">
        <v>39</v>
      </c>
      <c r="B40">
        <v>1200</v>
      </c>
      <c r="C40" s="1">
        <v>2030000</v>
      </c>
      <c r="D40" s="1">
        <v>120000</v>
      </c>
      <c r="E40" s="1"/>
      <c r="F40" s="2">
        <f t="shared" si="6"/>
        <v>676.66666666666674</v>
      </c>
      <c r="G40" s="1"/>
      <c r="H40" s="2"/>
      <c r="I40" s="1"/>
      <c r="J40" s="1">
        <f t="shared" si="7"/>
        <v>6.7666666666666672E-7</v>
      </c>
      <c r="K40" s="1">
        <f t="shared" si="8"/>
        <v>2.2224638102423176E-9</v>
      </c>
      <c r="L40" s="1">
        <f t="shared" si="9"/>
        <v>2.2224638102423175</v>
      </c>
      <c r="M40" s="1">
        <f t="shared" si="10"/>
        <v>3.7041063504038622E-2</v>
      </c>
      <c r="N40" s="2">
        <f t="shared" si="11"/>
        <v>148.16425401615447</v>
      </c>
    </row>
    <row r="41" spans="1:14" x14ac:dyDescent="0.3">
      <c r="A41">
        <v>40</v>
      </c>
      <c r="B41">
        <v>1600</v>
      </c>
      <c r="C41" s="1">
        <v>2230000</v>
      </c>
      <c r="D41" s="1">
        <v>136000</v>
      </c>
      <c r="E41" s="1"/>
      <c r="F41" s="2">
        <f t="shared" si="6"/>
        <v>655.88235294117658</v>
      </c>
      <c r="G41" s="1"/>
      <c r="H41" s="2"/>
      <c r="I41" s="1"/>
      <c r="J41" s="1">
        <f t="shared" si="7"/>
        <v>6.5588235294117661E-7</v>
      </c>
      <c r="K41" s="1">
        <f t="shared" si="8"/>
        <v>2.1541992017561731E-9</v>
      </c>
      <c r="L41" s="1">
        <f t="shared" si="9"/>
        <v>2.1541992017561733</v>
      </c>
      <c r="M41" s="1">
        <f t="shared" si="10"/>
        <v>3.5903320029269555E-2</v>
      </c>
      <c r="N41" s="2">
        <f t="shared" si="11"/>
        <v>143.6132801170782</v>
      </c>
    </row>
    <row r="42" spans="1:14" x14ac:dyDescent="0.3">
      <c r="A42">
        <v>41</v>
      </c>
      <c r="B42">
        <v>50</v>
      </c>
      <c r="C42" s="1">
        <v>17200</v>
      </c>
      <c r="D42" s="1">
        <v>89300</v>
      </c>
      <c r="E42" s="1"/>
      <c r="F42" s="2">
        <f t="shared" si="6"/>
        <v>7.7043673012318026</v>
      </c>
      <c r="G42" s="1"/>
      <c r="H42" s="2"/>
      <c r="I42" s="1"/>
      <c r="J42" s="1">
        <f t="shared" si="7"/>
        <v>7.7043673012318029E-9</v>
      </c>
      <c r="K42" s="1">
        <f t="shared" si="8"/>
        <v>2.5304449518919141E-11</v>
      </c>
      <c r="L42" s="1">
        <f t="shared" si="9"/>
        <v>2.530444951891914E-2</v>
      </c>
      <c r="M42" s="1">
        <f t="shared" si="10"/>
        <v>4.21740825315319E-4</v>
      </c>
      <c r="N42" s="2">
        <f t="shared" si="11"/>
        <v>1.6869633012612759</v>
      </c>
    </row>
    <row r="43" spans="1:14" x14ac:dyDescent="0.3">
      <c r="A43">
        <v>42</v>
      </c>
      <c r="B43">
        <v>100</v>
      </c>
      <c r="C43" s="1">
        <v>41600</v>
      </c>
      <c r="D43" s="1">
        <v>88800</v>
      </c>
      <c r="E43" s="1"/>
      <c r="F43" s="2">
        <f t="shared" si="6"/>
        <v>18.738738738738739</v>
      </c>
      <c r="G43" s="1"/>
      <c r="H43" s="2"/>
      <c r="I43" s="1"/>
      <c r="J43" s="1">
        <f t="shared" si="7"/>
        <v>1.8738738738738739E-8</v>
      </c>
      <c r="K43" s="1">
        <f t="shared" si="8"/>
        <v>6.15460621129546E-11</v>
      </c>
      <c r="L43" s="1">
        <f t="shared" si="9"/>
        <v>6.1546062112954603E-2</v>
      </c>
      <c r="M43" s="1">
        <f t="shared" si="10"/>
        <v>1.0257677018825767E-3</v>
      </c>
      <c r="N43" s="2">
        <f t="shared" si="11"/>
        <v>4.1030708075303064</v>
      </c>
    </row>
    <row r="44" spans="1:14" x14ac:dyDescent="0.3">
      <c r="A44">
        <v>43</v>
      </c>
      <c r="B44">
        <v>150</v>
      </c>
      <c r="C44" s="1">
        <v>103000</v>
      </c>
      <c r="D44" s="1">
        <v>93900</v>
      </c>
      <c r="E44" s="1"/>
      <c r="F44" s="2">
        <f t="shared" si="6"/>
        <v>43.876464323748664</v>
      </c>
      <c r="G44" s="1"/>
      <c r="H44" s="2"/>
      <c r="I44" s="1"/>
      <c r="J44" s="1">
        <f t="shared" si="7"/>
        <v>4.3876464323748662E-8</v>
      </c>
      <c r="K44" s="1">
        <f t="shared" si="8"/>
        <v>1.4410914396195008E-10</v>
      </c>
      <c r="L44" s="1">
        <f t="shared" si="9"/>
        <v>0.14410914396195007</v>
      </c>
      <c r="M44" s="1">
        <f t="shared" si="10"/>
        <v>2.401819066032501E-3</v>
      </c>
      <c r="N44" s="2">
        <f t="shared" si="11"/>
        <v>9.6072762641300038</v>
      </c>
    </row>
    <row r="45" spans="1:14" x14ac:dyDescent="0.3">
      <c r="A45">
        <v>44</v>
      </c>
      <c r="B45">
        <v>200</v>
      </c>
      <c r="C45" s="1">
        <v>160000</v>
      </c>
      <c r="D45" s="1">
        <v>95400</v>
      </c>
      <c r="E45" s="1"/>
      <c r="F45" s="2">
        <f t="shared" si="6"/>
        <v>67.085953878406713</v>
      </c>
      <c r="G45" s="1"/>
      <c r="H45" s="2"/>
      <c r="I45" s="1"/>
      <c r="J45" s="1">
        <f t="shared" si="7"/>
        <v>6.7085953878406714E-8</v>
      </c>
      <c r="K45" s="1">
        <f t="shared" si="8"/>
        <v>2.2033907094139531E-10</v>
      </c>
      <c r="L45" s="1">
        <f t="shared" si="9"/>
        <v>0.22033907094139532</v>
      </c>
      <c r="M45" s="1">
        <f t="shared" si="10"/>
        <v>3.6723178490232554E-3</v>
      </c>
      <c r="N45" s="2">
        <f t="shared" si="11"/>
        <v>14.689271396093021</v>
      </c>
    </row>
    <row r="46" spans="1:14" x14ac:dyDescent="0.3">
      <c r="A46">
        <v>45</v>
      </c>
      <c r="B46">
        <v>300</v>
      </c>
      <c r="C46" s="1">
        <v>277000</v>
      </c>
      <c r="D46" s="1">
        <v>101000</v>
      </c>
      <c r="E46" s="1"/>
      <c r="F46" s="2">
        <f t="shared" si="6"/>
        <v>109.70297029702971</v>
      </c>
      <c r="G46" s="1"/>
      <c r="H46" s="2"/>
      <c r="I46" s="1"/>
      <c r="J46" s="1">
        <f t="shared" si="7"/>
        <v>1.097029702970297E-7</v>
      </c>
      <c r="K46" s="1">
        <f t="shared" si="8"/>
        <v>3.6031164733187649E-10</v>
      </c>
      <c r="L46" s="1">
        <f t="shared" si="9"/>
        <v>0.36031164733187648</v>
      </c>
      <c r="M46" s="1">
        <f t="shared" si="10"/>
        <v>6.0051941221979412E-3</v>
      </c>
      <c r="N46" s="2">
        <f t="shared" si="11"/>
        <v>24.020776488791764</v>
      </c>
    </row>
    <row r="47" spans="1:14" x14ac:dyDescent="0.3">
      <c r="A47">
        <v>46</v>
      </c>
      <c r="B47">
        <v>400</v>
      </c>
      <c r="C47" s="1">
        <v>434000</v>
      </c>
      <c r="D47" s="1">
        <v>98100</v>
      </c>
      <c r="E47" s="1"/>
      <c r="F47" s="2">
        <f t="shared" si="6"/>
        <v>176.96228338430174</v>
      </c>
      <c r="G47" s="1"/>
      <c r="H47" s="2"/>
      <c r="I47" s="1"/>
      <c r="J47" s="1">
        <f t="shared" si="7"/>
        <v>1.7696228338430175E-7</v>
      </c>
      <c r="K47" s="1">
        <f t="shared" si="8"/>
        <v>5.8122010433417145E-10</v>
      </c>
      <c r="L47" s="1">
        <f t="shared" si="9"/>
        <v>0.58122010433417148</v>
      </c>
      <c r="M47" s="1">
        <f t="shared" si="10"/>
        <v>9.6870017389028579E-3</v>
      </c>
      <c r="N47" s="2">
        <f t="shared" si="11"/>
        <v>38.74800695561143</v>
      </c>
    </row>
    <row r="48" spans="1:14" x14ac:dyDescent="0.3">
      <c r="A48">
        <v>47</v>
      </c>
      <c r="B48">
        <v>500</v>
      </c>
      <c r="C48" s="1">
        <v>500000</v>
      </c>
      <c r="D48" s="1">
        <v>99500</v>
      </c>
      <c r="E48" s="1"/>
      <c r="F48" s="2">
        <f t="shared" si="6"/>
        <v>201.00502512562815</v>
      </c>
      <c r="G48" s="1"/>
      <c r="H48" s="2"/>
      <c r="I48" s="1"/>
      <c r="J48" s="1">
        <f t="shared" si="7"/>
        <v>2.0100502512562815E-7</v>
      </c>
      <c r="K48" s="1">
        <f t="shared" si="8"/>
        <v>6.6018678918998467E-10</v>
      </c>
      <c r="L48" s="1">
        <f t="shared" si="9"/>
        <v>0.66018678918998464</v>
      </c>
      <c r="M48" s="1">
        <f t="shared" si="10"/>
        <v>1.100311315316641E-2</v>
      </c>
      <c r="N48" s="2">
        <f t="shared" si="11"/>
        <v>44.012452612665641</v>
      </c>
    </row>
    <row r="49" spans="1:14" x14ac:dyDescent="0.3">
      <c r="A49">
        <v>48</v>
      </c>
      <c r="B49">
        <v>800</v>
      </c>
      <c r="C49" s="1">
        <v>648000</v>
      </c>
      <c r="D49" s="1">
        <v>109000</v>
      </c>
      <c r="E49" s="1"/>
      <c r="F49" s="2">
        <f t="shared" si="6"/>
        <v>237.79816513761466</v>
      </c>
      <c r="G49" s="1"/>
      <c r="H49" s="2"/>
      <c r="I49" s="1"/>
      <c r="J49" s="1">
        <f t="shared" si="7"/>
        <v>2.3779816513761465E-7</v>
      </c>
      <c r="K49" s="1">
        <f t="shared" si="8"/>
        <v>7.8103125540942095E-10</v>
      </c>
      <c r="L49" s="1">
        <f t="shared" si="9"/>
        <v>0.78103125540942098</v>
      </c>
      <c r="M49" s="1">
        <f t="shared" si="10"/>
        <v>1.3017187590157017E-2</v>
      </c>
      <c r="N49" s="2">
        <f t="shared" si="11"/>
        <v>52.068750360628066</v>
      </c>
    </row>
    <row r="50" spans="1:14" x14ac:dyDescent="0.3">
      <c r="A50">
        <v>49</v>
      </c>
      <c r="B50">
        <v>1200</v>
      </c>
      <c r="C50" s="1">
        <v>714000</v>
      </c>
      <c r="D50" s="1">
        <v>110000</v>
      </c>
      <c r="E50" s="1"/>
      <c r="F50" s="2">
        <f t="shared" si="6"/>
        <v>259.63636363636363</v>
      </c>
      <c r="G50" s="1"/>
      <c r="H50" s="2"/>
      <c r="I50" s="1"/>
      <c r="J50" s="1">
        <f t="shared" si="7"/>
        <v>2.5963636363636363E-7</v>
      </c>
      <c r="K50" s="1">
        <f t="shared" si="8"/>
        <v>8.5275727389861958E-10</v>
      </c>
      <c r="L50" s="1">
        <f t="shared" si="9"/>
        <v>0.85275727389861955</v>
      </c>
      <c r="M50" s="1">
        <f t="shared" si="10"/>
        <v>1.4212621231643659E-2</v>
      </c>
      <c r="N50" s="2">
        <f t="shared" si="11"/>
        <v>56.850484926574637</v>
      </c>
    </row>
    <row r="51" spans="1:14" x14ac:dyDescent="0.3">
      <c r="A51">
        <v>50</v>
      </c>
      <c r="B51">
        <v>1600</v>
      </c>
      <c r="C51" s="1">
        <v>773000</v>
      </c>
      <c r="D51" s="1">
        <v>109000</v>
      </c>
      <c r="E51" s="1"/>
      <c r="F51" s="2">
        <f t="shared" si="6"/>
        <v>283.66972477064218</v>
      </c>
      <c r="G51" s="1"/>
      <c r="H51" s="2"/>
      <c r="I51" s="1"/>
      <c r="J51" s="1">
        <f t="shared" si="7"/>
        <v>2.8366972477064217E-7</v>
      </c>
      <c r="K51" s="1">
        <f t="shared" si="8"/>
        <v>9.3169314881401603E-10</v>
      </c>
      <c r="L51" s="1">
        <f t="shared" si="9"/>
        <v>0.93169314881401599</v>
      </c>
      <c r="M51" s="1">
        <f t="shared" si="10"/>
        <v>1.5528219146900267E-2</v>
      </c>
      <c r="N51" s="2">
        <f t="shared" si="11"/>
        <v>62.112876587601065</v>
      </c>
    </row>
    <row r="52" spans="1:14" x14ac:dyDescent="0.3">
      <c r="A52">
        <v>51</v>
      </c>
      <c r="B52">
        <v>50</v>
      </c>
      <c r="C52" s="1">
        <v>36000</v>
      </c>
      <c r="D52" s="1">
        <v>89700</v>
      </c>
      <c r="E52" s="1"/>
      <c r="F52" s="2">
        <f t="shared" si="6"/>
        <v>16.053511705685619</v>
      </c>
      <c r="G52" s="1"/>
      <c r="H52" s="2"/>
      <c r="I52" s="1"/>
      <c r="J52" s="1">
        <f t="shared" si="7"/>
        <v>1.605351170568562E-8</v>
      </c>
      <c r="K52" s="1">
        <f t="shared" si="8"/>
        <v>5.2726623832297103E-11</v>
      </c>
      <c r="L52" s="1">
        <f t="shared" si="9"/>
        <v>5.2726623832297106E-2</v>
      </c>
      <c r="M52" s="1">
        <f t="shared" si="10"/>
        <v>8.7877706387161846E-4</v>
      </c>
      <c r="N52" s="2">
        <f t="shared" si="11"/>
        <v>3.5151082554864739</v>
      </c>
    </row>
    <row r="53" spans="1:14" x14ac:dyDescent="0.3">
      <c r="A53">
        <v>52</v>
      </c>
      <c r="B53">
        <v>100</v>
      </c>
      <c r="C53" s="1">
        <v>90500</v>
      </c>
      <c r="D53" s="1">
        <v>96000</v>
      </c>
      <c r="E53" s="1"/>
      <c r="F53" s="2">
        <f t="shared" si="6"/>
        <v>37.708333333333336</v>
      </c>
      <c r="G53" s="1"/>
      <c r="H53" s="2"/>
      <c r="I53" s="1"/>
      <c r="J53" s="1">
        <f t="shared" si="7"/>
        <v>3.7708333333333338E-8</v>
      </c>
      <c r="K53" s="1">
        <f t="shared" si="8"/>
        <v>1.2385035395746906E-10</v>
      </c>
      <c r="L53" s="1">
        <f t="shared" si="9"/>
        <v>0.12385035395746906</v>
      </c>
      <c r="M53" s="1">
        <f t="shared" si="10"/>
        <v>2.0641725659578175E-3</v>
      </c>
      <c r="N53" s="2">
        <f t="shared" si="11"/>
        <v>8.2566902638312705</v>
      </c>
    </row>
    <row r="54" spans="1:14" x14ac:dyDescent="0.3">
      <c r="A54">
        <v>53</v>
      </c>
      <c r="B54">
        <v>150</v>
      </c>
      <c r="C54" s="1">
        <v>236000</v>
      </c>
      <c r="D54" s="1">
        <v>101000</v>
      </c>
      <c r="E54" s="1"/>
      <c r="F54" s="2">
        <f t="shared" si="6"/>
        <v>93.465346534653463</v>
      </c>
      <c r="G54" s="1"/>
      <c r="H54" s="2"/>
      <c r="I54" s="1"/>
      <c r="J54" s="1">
        <f t="shared" si="7"/>
        <v>9.3465346534653464E-8</v>
      </c>
      <c r="K54" s="1">
        <f t="shared" si="8"/>
        <v>3.0698032047047959E-10</v>
      </c>
      <c r="L54" s="1">
        <f t="shared" si="9"/>
        <v>0.30698032047047957</v>
      </c>
      <c r="M54" s="1">
        <f t="shared" si="10"/>
        <v>5.1163386745079927E-3</v>
      </c>
      <c r="N54" s="2">
        <f t="shared" si="11"/>
        <v>20.46535469803197</v>
      </c>
    </row>
    <row r="55" spans="1:14" x14ac:dyDescent="0.3">
      <c r="A55">
        <v>54</v>
      </c>
      <c r="B55">
        <v>200</v>
      </c>
      <c r="C55" s="1">
        <v>356000</v>
      </c>
      <c r="D55" s="1">
        <v>100000</v>
      </c>
      <c r="E55" s="1"/>
      <c r="F55" s="2">
        <f t="shared" si="6"/>
        <v>142.4</v>
      </c>
      <c r="G55" s="1"/>
      <c r="H55" s="2"/>
      <c r="I55" s="1"/>
      <c r="J55" s="1">
        <f t="shared" si="7"/>
        <v>1.424E-7</v>
      </c>
      <c r="K55" s="1">
        <f t="shared" si="8"/>
        <v>4.6770272893375272E-10</v>
      </c>
      <c r="L55" s="1">
        <f t="shared" si="9"/>
        <v>0.4677027289337527</v>
      </c>
      <c r="M55" s="1">
        <f t="shared" si="10"/>
        <v>7.7950454822292119E-3</v>
      </c>
      <c r="N55" s="2">
        <f t="shared" si="11"/>
        <v>31.180181928916848</v>
      </c>
    </row>
    <row r="56" spans="1:14" x14ac:dyDescent="0.3">
      <c r="A56">
        <v>55</v>
      </c>
      <c r="B56">
        <v>300</v>
      </c>
      <c r="C56" s="1">
        <v>732000</v>
      </c>
      <c r="D56" s="1">
        <v>102000</v>
      </c>
      <c r="E56" s="1"/>
      <c r="F56" s="2">
        <f t="shared" si="6"/>
        <v>287.05882352941177</v>
      </c>
      <c r="G56" s="1"/>
      <c r="H56" s="2"/>
      <c r="I56" s="1"/>
      <c r="J56" s="1">
        <f t="shared" si="7"/>
        <v>2.8705882352941179E-7</v>
      </c>
      <c r="K56" s="1">
        <f t="shared" si="8"/>
        <v>9.4282440399732055E-10</v>
      </c>
      <c r="L56" s="1">
        <f t="shared" si="9"/>
        <v>0.94282440399732059</v>
      </c>
      <c r="M56" s="1">
        <f t="shared" si="10"/>
        <v>1.571374006662201E-2</v>
      </c>
      <c r="N56" s="2">
        <f t="shared" si="11"/>
        <v>62.854960266488042</v>
      </c>
    </row>
    <row r="57" spans="1:14" x14ac:dyDescent="0.3">
      <c r="A57">
        <v>56</v>
      </c>
      <c r="B57">
        <v>400</v>
      </c>
      <c r="C57" s="1">
        <v>1030000</v>
      </c>
      <c r="D57" s="1">
        <v>112000</v>
      </c>
      <c r="E57" s="1"/>
      <c r="F57" s="2">
        <f t="shared" si="6"/>
        <v>367.85714285714283</v>
      </c>
      <c r="G57" s="1"/>
      <c r="H57" s="2"/>
      <c r="I57" s="1"/>
      <c r="J57" s="1">
        <f t="shared" si="7"/>
        <v>3.6785714285714284E-7</v>
      </c>
      <c r="K57" s="1">
        <f t="shared" si="8"/>
        <v>1.2082007694667067E-9</v>
      </c>
      <c r="L57" s="1">
        <f t="shared" si="9"/>
        <v>1.2082007694667067</v>
      </c>
      <c r="M57" s="1">
        <f t="shared" si="10"/>
        <v>2.0136679491111777E-2</v>
      </c>
      <c r="N57" s="2">
        <f t="shared" si="11"/>
        <v>80.546717964447112</v>
      </c>
    </row>
    <row r="58" spans="1:14" x14ac:dyDescent="0.3">
      <c r="A58">
        <v>57</v>
      </c>
      <c r="B58">
        <v>500</v>
      </c>
      <c r="C58" s="1">
        <v>1230000</v>
      </c>
      <c r="D58" s="1">
        <v>110000</v>
      </c>
      <c r="E58" s="1"/>
      <c r="F58" s="2">
        <f t="shared" si="6"/>
        <v>447.27272727272725</v>
      </c>
      <c r="G58" s="1"/>
      <c r="H58" s="2"/>
      <c r="I58" s="1"/>
      <c r="J58" s="1">
        <f t="shared" si="7"/>
        <v>4.4727272727272724E-7</v>
      </c>
      <c r="K58" s="1">
        <f t="shared" si="8"/>
        <v>1.4690356399093866E-9</v>
      </c>
      <c r="L58" s="1">
        <f t="shared" si="9"/>
        <v>1.4690356399093867</v>
      </c>
      <c r="M58" s="1">
        <f t="shared" si="10"/>
        <v>2.448392733182311E-2</v>
      </c>
      <c r="N58" s="2">
        <f t="shared" si="11"/>
        <v>97.935709327292443</v>
      </c>
    </row>
    <row r="59" spans="1:14" x14ac:dyDescent="0.3">
      <c r="A59">
        <v>58</v>
      </c>
      <c r="B59">
        <v>800</v>
      </c>
      <c r="C59" s="1">
        <v>1460000</v>
      </c>
      <c r="D59" s="1">
        <v>108000</v>
      </c>
      <c r="E59" s="1"/>
      <c r="F59" s="2">
        <f t="shared" si="6"/>
        <v>540.74074074074076</v>
      </c>
      <c r="G59" s="1"/>
      <c r="H59" s="2"/>
      <c r="I59" s="1"/>
      <c r="J59" s="1">
        <f t="shared" si="7"/>
        <v>5.4074074074074074E-7</v>
      </c>
      <c r="K59" s="1">
        <f t="shared" si="8"/>
        <v>1.7760247197338716E-9</v>
      </c>
      <c r="L59" s="1">
        <f t="shared" si="9"/>
        <v>1.7760247197338717</v>
      </c>
      <c r="M59" s="1">
        <f t="shared" si="10"/>
        <v>2.9600411995564527E-2</v>
      </c>
      <c r="N59" s="2">
        <f t="shared" si="11"/>
        <v>118.4016479822581</v>
      </c>
    </row>
    <row r="60" spans="1:14" x14ac:dyDescent="0.3">
      <c r="A60">
        <v>59</v>
      </c>
      <c r="B60">
        <v>1200</v>
      </c>
      <c r="C60" s="1">
        <v>1560000</v>
      </c>
      <c r="D60" s="1">
        <v>115000</v>
      </c>
      <c r="E60" s="1"/>
      <c r="F60" s="2">
        <f t="shared" si="6"/>
        <v>542.60869565217388</v>
      </c>
      <c r="G60" s="1"/>
      <c r="H60" s="2"/>
      <c r="I60" s="1"/>
      <c r="J60" s="1">
        <f t="shared" si="7"/>
        <v>5.4260869565217386E-7</v>
      </c>
      <c r="K60" s="1">
        <f t="shared" si="8"/>
        <v>1.7821598855316418E-9</v>
      </c>
      <c r="L60" s="1">
        <f t="shared" si="9"/>
        <v>1.7821598855316418</v>
      </c>
      <c r="M60" s="1">
        <f t="shared" si="10"/>
        <v>2.9702664758860697E-2</v>
      </c>
      <c r="N60" s="2">
        <f t="shared" si="11"/>
        <v>118.81065903544278</v>
      </c>
    </row>
    <row r="61" spans="1:14" x14ac:dyDescent="0.3">
      <c r="A61">
        <v>60</v>
      </c>
      <c r="B61">
        <v>1600</v>
      </c>
      <c r="C61" s="1">
        <v>1680000</v>
      </c>
      <c r="D61" s="1">
        <v>113000</v>
      </c>
      <c r="E61" s="1"/>
      <c r="F61" s="2">
        <f t="shared" si="6"/>
        <v>594.69026548672571</v>
      </c>
      <c r="G61" s="1"/>
      <c r="H61" s="2"/>
      <c r="I61" s="1"/>
      <c r="J61" s="1">
        <f t="shared" si="7"/>
        <v>5.9469026548672572E-7</v>
      </c>
      <c r="K61" s="1">
        <f t="shared" si="8"/>
        <v>1.9532181182477493E-9</v>
      </c>
      <c r="L61" s="1">
        <f t="shared" si="9"/>
        <v>1.9532181182477493</v>
      </c>
      <c r="M61" s="1">
        <f t="shared" si="10"/>
        <v>3.2553635304129157E-2</v>
      </c>
      <c r="N61" s="2">
        <f t="shared" si="11"/>
        <v>130.21454121651664</v>
      </c>
    </row>
    <row r="62" spans="1:14" x14ac:dyDescent="0.3">
      <c r="A62">
        <v>61</v>
      </c>
      <c r="B62">
        <v>50</v>
      </c>
      <c r="C62" s="1">
        <v>53000</v>
      </c>
      <c r="D62" s="1">
        <v>93900</v>
      </c>
      <c r="E62" s="1"/>
      <c r="F62" s="2">
        <f t="shared" si="6"/>
        <v>22.57720979765708</v>
      </c>
      <c r="G62" s="1"/>
      <c r="H62" s="2"/>
      <c r="I62" s="1"/>
      <c r="J62" s="1">
        <f t="shared" si="7"/>
        <v>2.2577209797657079E-8</v>
      </c>
      <c r="K62" s="1">
        <f t="shared" si="8"/>
        <v>7.4153248834789845E-11</v>
      </c>
      <c r="L62" s="1">
        <f t="shared" si="9"/>
        <v>7.4153248834789839E-2</v>
      </c>
      <c r="M62" s="1">
        <f t="shared" si="10"/>
        <v>1.2358874805798307E-3</v>
      </c>
      <c r="N62" s="2">
        <f t="shared" si="11"/>
        <v>4.9435499223193222</v>
      </c>
    </row>
    <row r="63" spans="1:14" x14ac:dyDescent="0.3">
      <c r="A63">
        <v>62</v>
      </c>
      <c r="B63">
        <v>100</v>
      </c>
      <c r="C63" s="1">
        <v>149000</v>
      </c>
      <c r="D63" s="1">
        <v>95100</v>
      </c>
      <c r="E63" s="1"/>
      <c r="F63" s="2">
        <f t="shared" si="6"/>
        <v>62.670872765509991</v>
      </c>
      <c r="G63" s="1"/>
      <c r="H63" s="2"/>
      <c r="I63" s="1"/>
      <c r="J63" s="1">
        <f t="shared" si="7"/>
        <v>6.2670872765509988E-8</v>
      </c>
      <c r="K63" s="1">
        <f t="shared" si="8"/>
        <v>2.0583804927731056E-10</v>
      </c>
      <c r="L63" s="1">
        <f t="shared" si="9"/>
        <v>0.20583804927731056</v>
      </c>
      <c r="M63" s="1">
        <f t="shared" si="10"/>
        <v>3.4306341546218428E-3</v>
      </c>
      <c r="N63" s="2">
        <f t="shared" si="11"/>
        <v>13.722536618487371</v>
      </c>
    </row>
    <row r="64" spans="1:14" x14ac:dyDescent="0.3">
      <c r="A64">
        <v>63</v>
      </c>
      <c r="B64">
        <v>150</v>
      </c>
      <c r="C64" s="1">
        <v>359000</v>
      </c>
      <c r="D64" s="1">
        <v>92900</v>
      </c>
      <c r="E64" s="1"/>
      <c r="F64" s="2">
        <f t="shared" si="6"/>
        <v>154.57481162540367</v>
      </c>
      <c r="G64" s="1"/>
      <c r="H64" s="2"/>
      <c r="I64" s="1"/>
      <c r="J64" s="1">
        <f t="shared" si="7"/>
        <v>1.5457481162540368E-7</v>
      </c>
      <c r="K64" s="1">
        <f t="shared" si="8"/>
        <v>5.0769003666869428E-10</v>
      </c>
      <c r="L64" s="1">
        <f t="shared" si="9"/>
        <v>0.50769003666869428</v>
      </c>
      <c r="M64" s="1">
        <f t="shared" si="10"/>
        <v>8.4615006111449041E-3</v>
      </c>
      <c r="N64" s="2">
        <f t="shared" si="11"/>
        <v>33.846002444579618</v>
      </c>
    </row>
    <row r="65" spans="1:14" x14ac:dyDescent="0.3">
      <c r="A65">
        <v>64</v>
      </c>
      <c r="B65">
        <v>200</v>
      </c>
      <c r="C65" s="1">
        <v>608000</v>
      </c>
      <c r="D65" s="1">
        <v>104000</v>
      </c>
      <c r="E65" s="1"/>
      <c r="F65" s="2">
        <f t="shared" si="6"/>
        <v>233.84615384615384</v>
      </c>
      <c r="G65" s="1"/>
      <c r="H65" s="2"/>
      <c r="I65" s="1"/>
      <c r="J65" s="1">
        <f t="shared" si="7"/>
        <v>2.3384615384615385E-7</v>
      </c>
      <c r="K65" s="1">
        <f t="shared" si="8"/>
        <v>7.6805115382379448E-10</v>
      </c>
      <c r="L65" s="1">
        <f t="shared" si="9"/>
        <v>0.76805115382379452</v>
      </c>
      <c r="M65" s="1">
        <f t="shared" si="10"/>
        <v>1.2800852563729908E-2</v>
      </c>
      <c r="N65" s="2">
        <f t="shared" si="11"/>
        <v>51.203410254919632</v>
      </c>
    </row>
    <row r="66" spans="1:14" x14ac:dyDescent="0.3">
      <c r="A66">
        <v>64</v>
      </c>
      <c r="B66">
        <v>300</v>
      </c>
      <c r="C66" s="1">
        <v>1110000</v>
      </c>
      <c r="D66" s="1">
        <v>104000</v>
      </c>
      <c r="E66" s="1"/>
      <c r="F66" s="2">
        <f t="shared" ref="F66:F81" si="12">(C66/D66)*40</f>
        <v>426.92307692307691</v>
      </c>
      <c r="G66" s="1"/>
      <c r="H66" s="2"/>
      <c r="I66" s="1"/>
      <c r="J66" s="1">
        <f t="shared" ref="J66:J81" si="13">F66/1000000000</f>
        <v>4.2692307692307692E-7</v>
      </c>
      <c r="K66" s="1">
        <f t="shared" ref="K66:K81" si="14">J66/304.4669</f>
        <v>1.4021986525401511E-9</v>
      </c>
      <c r="L66" s="1">
        <f t="shared" ref="L66:L81" si="15">K66*1000000000</f>
        <v>1.4021986525401511</v>
      </c>
      <c r="M66" s="1">
        <f t="shared" ref="M66:M81" si="16">L66/60</f>
        <v>2.336997754233585E-2</v>
      </c>
      <c r="N66" s="2">
        <f t="shared" ref="N66:N81" si="17">M66/0.00025</f>
        <v>93.479910169343398</v>
      </c>
    </row>
    <row r="67" spans="1:14" x14ac:dyDescent="0.3">
      <c r="A67">
        <v>64</v>
      </c>
      <c r="B67">
        <v>400</v>
      </c>
      <c r="C67" s="1">
        <v>1660000</v>
      </c>
      <c r="D67" s="1">
        <v>108000</v>
      </c>
      <c r="E67" s="1"/>
      <c r="F67" s="2">
        <f t="shared" si="12"/>
        <v>614.81481481481478</v>
      </c>
      <c r="G67" s="1"/>
      <c r="H67" s="2"/>
      <c r="I67" s="1"/>
      <c r="J67" s="1">
        <f t="shared" si="13"/>
        <v>6.1481481481481476E-7</v>
      </c>
      <c r="K67" s="1">
        <f t="shared" si="14"/>
        <v>2.0193157772316621E-9</v>
      </c>
      <c r="L67" s="1">
        <f t="shared" si="15"/>
        <v>2.0193157772316619</v>
      </c>
      <c r="M67" s="1">
        <f t="shared" si="16"/>
        <v>3.365526295386103E-2</v>
      </c>
      <c r="N67" s="2">
        <f t="shared" si="17"/>
        <v>134.6210518154441</v>
      </c>
    </row>
    <row r="68" spans="1:14" x14ac:dyDescent="0.3">
      <c r="A68">
        <v>64</v>
      </c>
      <c r="B68">
        <v>500</v>
      </c>
      <c r="C68" s="1">
        <v>2090000</v>
      </c>
      <c r="D68" s="1">
        <v>115000</v>
      </c>
      <c r="E68" s="1"/>
      <c r="F68" s="2">
        <f t="shared" si="12"/>
        <v>726.95652173913049</v>
      </c>
      <c r="G68" s="1"/>
      <c r="H68" s="2"/>
      <c r="I68" s="1"/>
      <c r="J68" s="1">
        <f t="shared" si="13"/>
        <v>7.269565217391305E-7</v>
      </c>
      <c r="K68" s="1">
        <f t="shared" si="14"/>
        <v>2.3876372825391874E-9</v>
      </c>
      <c r="L68" s="1">
        <f t="shared" si="15"/>
        <v>2.3876372825391874</v>
      </c>
      <c r="M68" s="1">
        <f t="shared" si="16"/>
        <v>3.9793954708986459E-2</v>
      </c>
      <c r="N68" s="2">
        <f t="shared" si="17"/>
        <v>159.17581883594585</v>
      </c>
    </row>
    <row r="69" spans="1:14" x14ac:dyDescent="0.3">
      <c r="A69">
        <v>64</v>
      </c>
      <c r="B69">
        <v>800</v>
      </c>
      <c r="C69" s="1">
        <v>2190000</v>
      </c>
      <c r="D69" s="1">
        <v>114000</v>
      </c>
      <c r="E69" s="1"/>
      <c r="F69" s="2">
        <f t="shared" si="12"/>
        <v>768.42105263157896</v>
      </c>
      <c r="G69" s="1"/>
      <c r="H69" s="2"/>
      <c r="I69" s="1"/>
      <c r="J69" s="1">
        <f t="shared" si="13"/>
        <v>7.6842105263157895E-7</v>
      </c>
      <c r="K69" s="1">
        <f t="shared" si="14"/>
        <v>2.5238246017270806E-9</v>
      </c>
      <c r="L69" s="1">
        <f t="shared" si="15"/>
        <v>2.5238246017270805</v>
      </c>
      <c r="M69" s="1">
        <f t="shared" si="16"/>
        <v>4.206374336211801E-2</v>
      </c>
      <c r="N69" s="2">
        <f t="shared" si="17"/>
        <v>168.25497344847204</v>
      </c>
    </row>
    <row r="70" spans="1:14" x14ac:dyDescent="0.3">
      <c r="A70">
        <v>64</v>
      </c>
      <c r="B70">
        <v>1200</v>
      </c>
      <c r="C70" s="1">
        <v>2620000</v>
      </c>
      <c r="D70" s="1">
        <v>109000</v>
      </c>
      <c r="E70" s="1"/>
      <c r="F70" s="2">
        <f t="shared" si="12"/>
        <v>961.46788990825689</v>
      </c>
      <c r="G70" s="1"/>
      <c r="H70" s="2"/>
      <c r="I70" s="1"/>
      <c r="J70" s="1">
        <f t="shared" si="13"/>
        <v>9.6146788990825682E-7</v>
      </c>
      <c r="K70" s="1">
        <f t="shared" si="14"/>
        <v>3.1578732857603134E-9</v>
      </c>
      <c r="L70" s="1">
        <f t="shared" si="15"/>
        <v>3.1578732857603136</v>
      </c>
      <c r="M70" s="1">
        <f t="shared" si="16"/>
        <v>5.2631221429338557E-2</v>
      </c>
      <c r="N70" s="2">
        <f t="shared" si="17"/>
        <v>210.52488571735421</v>
      </c>
    </row>
    <row r="71" spans="1:14" x14ac:dyDescent="0.3">
      <c r="A71">
        <v>64</v>
      </c>
      <c r="B71">
        <v>1600</v>
      </c>
      <c r="C71" s="1">
        <v>2710000</v>
      </c>
      <c r="D71" s="1">
        <v>120000</v>
      </c>
      <c r="E71" s="1"/>
      <c r="F71" s="2">
        <f t="shared" si="12"/>
        <v>903.33333333333326</v>
      </c>
      <c r="G71" s="1"/>
      <c r="H71" s="2"/>
      <c r="I71" s="1"/>
      <c r="J71" s="1">
        <f t="shared" si="13"/>
        <v>9.033333333333333E-7</v>
      </c>
      <c r="K71" s="1">
        <f t="shared" si="14"/>
        <v>2.9669344461855567E-9</v>
      </c>
      <c r="L71" s="1">
        <f t="shared" si="15"/>
        <v>2.9669344461855567</v>
      </c>
      <c r="M71" s="1">
        <f t="shared" si="16"/>
        <v>4.9448907436425944E-2</v>
      </c>
      <c r="N71" s="2">
        <f t="shared" si="17"/>
        <v>197.79562974570376</v>
      </c>
    </row>
    <row r="72" spans="1:14" x14ac:dyDescent="0.3">
      <c r="A72">
        <v>64</v>
      </c>
      <c r="B72">
        <v>50</v>
      </c>
      <c r="C72" s="1">
        <v>68300</v>
      </c>
      <c r="D72" s="1">
        <v>90800</v>
      </c>
      <c r="E72" s="1"/>
      <c r="F72" s="2">
        <f t="shared" si="12"/>
        <v>30.088105726872246</v>
      </c>
      <c r="G72" s="1"/>
      <c r="H72" s="2"/>
      <c r="I72" s="1"/>
      <c r="J72" s="1">
        <f t="shared" si="13"/>
        <v>3.0088105726872246E-8</v>
      </c>
      <c r="K72" s="1">
        <f t="shared" si="14"/>
        <v>9.8822255315347077E-11</v>
      </c>
      <c r="L72" s="1">
        <f t="shared" si="15"/>
        <v>9.882225531534708E-2</v>
      </c>
      <c r="M72" s="1">
        <f t="shared" si="16"/>
        <v>1.647037588589118E-3</v>
      </c>
      <c r="N72" s="2">
        <f t="shared" si="17"/>
        <v>6.5881503543564719</v>
      </c>
    </row>
    <row r="73" spans="1:14" x14ac:dyDescent="0.3">
      <c r="A73">
        <v>64</v>
      </c>
      <c r="B73">
        <v>100</v>
      </c>
      <c r="C73" s="1">
        <v>198000</v>
      </c>
      <c r="D73" s="1">
        <v>93000</v>
      </c>
      <c r="E73" s="1"/>
      <c r="F73" s="2">
        <f t="shared" si="12"/>
        <v>85.161290322580641</v>
      </c>
      <c r="G73" s="1"/>
      <c r="H73" s="2"/>
      <c r="I73" s="1"/>
      <c r="J73" s="1">
        <f t="shared" si="13"/>
        <v>8.5161290322580637E-8</v>
      </c>
      <c r="K73" s="1">
        <f t="shared" si="14"/>
        <v>2.7970623513616958E-10</v>
      </c>
      <c r="L73" s="1">
        <f t="shared" si="15"/>
        <v>0.2797062351361696</v>
      </c>
      <c r="M73" s="1">
        <f t="shared" si="16"/>
        <v>4.6617705856028266E-3</v>
      </c>
      <c r="N73" s="2">
        <f t="shared" si="17"/>
        <v>18.647082342411306</v>
      </c>
    </row>
    <row r="74" spans="1:14" x14ac:dyDescent="0.3">
      <c r="A74">
        <v>64</v>
      </c>
      <c r="B74">
        <v>150</v>
      </c>
      <c r="C74" s="1">
        <v>483000</v>
      </c>
      <c r="D74" s="1">
        <v>97100</v>
      </c>
      <c r="E74" s="1"/>
      <c r="F74" s="2">
        <f t="shared" si="12"/>
        <v>198.97013388259526</v>
      </c>
      <c r="G74" s="1"/>
      <c r="H74" s="2"/>
      <c r="I74" s="1"/>
      <c r="J74" s="1">
        <f t="shared" si="13"/>
        <v>1.9897013388259528E-7</v>
      </c>
      <c r="K74" s="1">
        <f t="shared" si="14"/>
        <v>6.5350333281744346E-10</v>
      </c>
      <c r="L74" s="1">
        <f t="shared" si="15"/>
        <v>0.65350333281744344</v>
      </c>
      <c r="M74" s="1">
        <f t="shared" si="16"/>
        <v>1.0891722213624057E-2</v>
      </c>
      <c r="N74" s="2">
        <f t="shared" si="17"/>
        <v>43.566888854496227</v>
      </c>
    </row>
    <row r="75" spans="1:14" x14ac:dyDescent="0.3">
      <c r="A75">
        <v>64</v>
      </c>
      <c r="B75">
        <v>200</v>
      </c>
      <c r="C75" s="1">
        <v>868000</v>
      </c>
      <c r="D75" s="1">
        <v>105000</v>
      </c>
      <c r="E75" s="1"/>
      <c r="F75" s="2">
        <f t="shared" si="12"/>
        <v>330.66666666666669</v>
      </c>
      <c r="G75" s="1"/>
      <c r="H75" s="2"/>
      <c r="I75" s="1"/>
      <c r="J75" s="1">
        <f t="shared" si="13"/>
        <v>3.3066666666666666E-7</v>
      </c>
      <c r="K75" s="1">
        <f t="shared" si="14"/>
        <v>1.0860512806701374E-9</v>
      </c>
      <c r="L75" s="1">
        <f t="shared" si="15"/>
        <v>1.0860512806701375</v>
      </c>
      <c r="M75" s="1">
        <f t="shared" si="16"/>
        <v>1.8100854677835624E-2</v>
      </c>
      <c r="N75" s="2">
        <f t="shared" si="17"/>
        <v>72.403418711342496</v>
      </c>
    </row>
    <row r="76" spans="1:14" x14ac:dyDescent="0.3">
      <c r="A76">
        <v>64</v>
      </c>
      <c r="B76">
        <v>300</v>
      </c>
      <c r="C76" s="1">
        <v>1650000</v>
      </c>
      <c r="D76" s="1">
        <v>112000</v>
      </c>
      <c r="E76" s="1"/>
      <c r="F76" s="2">
        <f t="shared" si="12"/>
        <v>589.28571428571433</v>
      </c>
      <c r="G76" s="1"/>
      <c r="H76" s="2"/>
      <c r="I76" s="1"/>
      <c r="J76" s="1">
        <f t="shared" si="13"/>
        <v>5.8928571428571435E-7</v>
      </c>
      <c r="K76" s="1">
        <f t="shared" si="14"/>
        <v>1.9354672520583166E-9</v>
      </c>
      <c r="L76" s="1">
        <f t="shared" si="15"/>
        <v>1.9354672520583167</v>
      </c>
      <c r="M76" s="1">
        <f t="shared" si="16"/>
        <v>3.2257787534305277E-2</v>
      </c>
      <c r="N76" s="2">
        <f t="shared" si="17"/>
        <v>129.03115013722109</v>
      </c>
    </row>
    <row r="77" spans="1:14" x14ac:dyDescent="0.3">
      <c r="A77">
        <v>64</v>
      </c>
      <c r="B77">
        <v>400</v>
      </c>
      <c r="C77" s="1">
        <v>2180000</v>
      </c>
      <c r="D77" s="1">
        <v>113000</v>
      </c>
      <c r="E77" s="1"/>
      <c r="F77" s="2">
        <f t="shared" si="12"/>
        <v>771.68141592920347</v>
      </c>
      <c r="G77" s="1"/>
      <c r="H77" s="2"/>
      <c r="I77" s="1"/>
      <c r="J77" s="1">
        <f t="shared" si="13"/>
        <v>7.7168141592920349E-7</v>
      </c>
      <c r="K77" s="1">
        <f t="shared" si="14"/>
        <v>2.5345330343929126E-9</v>
      </c>
      <c r="L77" s="1">
        <f t="shared" si="15"/>
        <v>2.5345330343929127</v>
      </c>
      <c r="M77" s="1">
        <f t="shared" si="16"/>
        <v>4.2242217239881877E-2</v>
      </c>
      <c r="N77" s="2">
        <f t="shared" si="17"/>
        <v>168.9688689595275</v>
      </c>
    </row>
    <row r="78" spans="1:14" x14ac:dyDescent="0.3">
      <c r="A78">
        <v>64</v>
      </c>
      <c r="B78">
        <v>500</v>
      </c>
      <c r="C78" s="1">
        <v>2850000</v>
      </c>
      <c r="D78" s="1">
        <v>115000</v>
      </c>
      <c r="E78" s="1"/>
      <c r="F78" s="2">
        <f t="shared" si="12"/>
        <v>991.304347826087</v>
      </c>
      <c r="G78" s="1"/>
      <c r="H78" s="2"/>
      <c r="I78" s="1"/>
      <c r="J78" s="1">
        <f t="shared" si="13"/>
        <v>9.9130434782608702E-7</v>
      </c>
      <c r="K78" s="1">
        <f t="shared" si="14"/>
        <v>3.2558690216443462E-9</v>
      </c>
      <c r="L78" s="1">
        <f t="shared" si="15"/>
        <v>3.255869021644346</v>
      </c>
      <c r="M78" s="1">
        <f t="shared" si="16"/>
        <v>5.4264483694072434E-2</v>
      </c>
      <c r="N78" s="2">
        <f t="shared" si="17"/>
        <v>217.05793477628973</v>
      </c>
    </row>
    <row r="79" spans="1:14" x14ac:dyDescent="0.3">
      <c r="A79">
        <v>64</v>
      </c>
      <c r="B79">
        <v>800</v>
      </c>
      <c r="C79" s="1">
        <v>3250000</v>
      </c>
      <c r="D79" s="1">
        <v>106000</v>
      </c>
      <c r="E79" s="1"/>
      <c r="F79" s="2">
        <f t="shared" si="12"/>
        <v>1226.4150943396228</v>
      </c>
      <c r="G79" s="1"/>
      <c r="H79" s="2"/>
      <c r="I79" s="1"/>
      <c r="J79" s="1">
        <f t="shared" si="13"/>
        <v>1.2264150943396229E-6</v>
      </c>
      <c r="K79" s="1">
        <f t="shared" si="14"/>
        <v>4.0280736406473832E-9</v>
      </c>
      <c r="L79" s="1">
        <f t="shared" si="15"/>
        <v>4.0280736406473832</v>
      </c>
      <c r="M79" s="1">
        <f t="shared" si="16"/>
        <v>6.7134560677456392E-2</v>
      </c>
      <c r="N79" s="2">
        <f t="shared" si="17"/>
        <v>268.53824270982557</v>
      </c>
    </row>
    <row r="80" spans="1:14" x14ac:dyDescent="0.3">
      <c r="A80">
        <v>64</v>
      </c>
      <c r="B80">
        <v>1200</v>
      </c>
      <c r="C80" s="1">
        <v>3390000</v>
      </c>
      <c r="D80" s="1">
        <v>113000</v>
      </c>
      <c r="E80" s="1"/>
      <c r="F80" s="2">
        <f t="shared" si="12"/>
        <v>1200</v>
      </c>
      <c r="G80" s="1"/>
      <c r="H80" s="2"/>
      <c r="I80" s="1"/>
      <c r="J80" s="1">
        <f t="shared" si="13"/>
        <v>1.1999999999999999E-6</v>
      </c>
      <c r="K80" s="1">
        <f t="shared" si="14"/>
        <v>3.9413151314642083E-9</v>
      </c>
      <c r="L80" s="1">
        <f t="shared" si="15"/>
        <v>3.9413151314642083</v>
      </c>
      <c r="M80" s="1">
        <f t="shared" si="16"/>
        <v>6.5688585524403473E-2</v>
      </c>
      <c r="N80" s="2">
        <f t="shared" si="17"/>
        <v>262.75434209761386</v>
      </c>
    </row>
    <row r="81" spans="1:14" x14ac:dyDescent="0.3">
      <c r="A81">
        <v>64</v>
      </c>
      <c r="B81">
        <v>1600</v>
      </c>
      <c r="C81" s="1">
        <v>3710000</v>
      </c>
      <c r="D81" s="1">
        <v>124000</v>
      </c>
      <c r="E81" s="1"/>
      <c r="F81" s="2">
        <f t="shared" si="12"/>
        <v>1196.7741935483871</v>
      </c>
      <c r="G81" s="1"/>
      <c r="H81" s="2"/>
      <c r="I81" s="1"/>
      <c r="J81" s="1">
        <f t="shared" si="13"/>
        <v>1.1967741935483871E-6</v>
      </c>
      <c r="K81" s="1">
        <f t="shared" si="14"/>
        <v>3.9307201983151108E-9</v>
      </c>
      <c r="L81" s="1">
        <f t="shared" si="15"/>
        <v>3.9307201983151105</v>
      </c>
      <c r="M81" s="1">
        <f t="shared" si="16"/>
        <v>6.5512003305251837E-2</v>
      </c>
      <c r="N81" s="2">
        <f t="shared" si="17"/>
        <v>262.04801322100735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O10" sqref="F7:O10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0.57166692584265855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2.0961301448236611</v>
      </c>
      <c r="E2">
        <v>15</v>
      </c>
      <c r="F2" s="3">
        <f>B1</f>
        <v>0.57166692584265855</v>
      </c>
      <c r="G2" s="3">
        <f>B2</f>
        <v>2.0961301448236611</v>
      </c>
      <c r="H2" s="3">
        <f>B3</f>
        <v>2.4039017424753575</v>
      </c>
      <c r="I2" s="3">
        <f>B4</f>
        <v>3.9137667731097938</v>
      </c>
      <c r="J2" s="3">
        <f>B5</f>
        <v>8.3162278051385297</v>
      </c>
      <c r="K2" s="3">
        <f>B6</f>
        <v>12.094112256905763</v>
      </c>
      <c r="L2" s="3">
        <f>B7</f>
        <v>19.98931931873739</v>
      </c>
      <c r="M2" s="3">
        <f>B8</f>
        <v>28.146177098482266</v>
      </c>
      <c r="N2" s="3">
        <f>B9</f>
        <v>33.615872973123302</v>
      </c>
      <c r="O2" s="3">
        <f>B10</f>
        <v>31.646199063957901</v>
      </c>
    </row>
    <row r="3" spans="1:15" x14ac:dyDescent="0.3">
      <c r="A3">
        <v>150</v>
      </c>
      <c r="B3" s="2">
        <v>2.4039017424753575</v>
      </c>
      <c r="E3">
        <v>30</v>
      </c>
      <c r="F3" s="3">
        <f>B11</f>
        <v>1.162714172503043</v>
      </c>
      <c r="G3" s="3">
        <f>B12</f>
        <v>4.3597324022878023</v>
      </c>
      <c r="H3" s="3">
        <f>B13</f>
        <v>4.9355593032450829</v>
      </c>
      <c r="I3" s="3">
        <f>B14</f>
        <v>8.2187664483145539</v>
      </c>
      <c r="J3" s="3">
        <f>B15</f>
        <v>21.962614371489128</v>
      </c>
      <c r="K3" s="3">
        <f>B16</f>
        <v>35.842116875903201</v>
      </c>
      <c r="L3" s="3">
        <f>B17</f>
        <v>46.962125270144952</v>
      </c>
      <c r="M3" s="3">
        <f>B18</f>
        <v>62.67534765631158</v>
      </c>
      <c r="N3" s="3">
        <f>B19</f>
        <v>72.138010284981277</v>
      </c>
      <c r="O3" s="3">
        <f>B20</f>
        <v>68.223934439380443</v>
      </c>
    </row>
    <row r="4" spans="1:15" x14ac:dyDescent="0.3">
      <c r="A4">
        <v>200</v>
      </c>
      <c r="B4" s="2">
        <v>3.9137667731097938</v>
      </c>
      <c r="E4">
        <v>45</v>
      </c>
      <c r="F4" s="3">
        <f>B21</f>
        <v>1.8019835263472721</v>
      </c>
      <c r="G4" s="3">
        <f>B22</f>
        <v>6.7411319238270382</v>
      </c>
      <c r="H4" s="3">
        <f>B23</f>
        <v>7.5086403651019547</v>
      </c>
      <c r="I4" s="3">
        <f>B24</f>
        <v>13.311343322125813</v>
      </c>
      <c r="J4" s="3">
        <f>B25</f>
        <v>37.340219984613881</v>
      </c>
      <c r="K4" s="3">
        <f>B26</f>
        <v>64.593775765663409</v>
      </c>
      <c r="L4" s="3">
        <f>B27</f>
        <v>78.908929780887192</v>
      </c>
      <c r="M4" s="3">
        <f>B28</f>
        <v>99.044471631810836</v>
      </c>
      <c r="N4" s="3">
        <f>B29</f>
        <v>110.99105829985415</v>
      </c>
      <c r="O4" s="3">
        <f>B30</f>
        <v>104.82587926204017</v>
      </c>
    </row>
    <row r="5" spans="1:15" x14ac:dyDescent="0.3">
      <c r="A5">
        <v>300</v>
      </c>
      <c r="B5" s="2">
        <v>8.3162278051385297</v>
      </c>
      <c r="E5">
        <v>60</v>
      </c>
      <c r="F5" s="3">
        <f>B31</f>
        <v>2.4554673617657805</v>
      </c>
      <c r="G5" s="3">
        <f>B32</f>
        <v>9.0270163126302876</v>
      </c>
      <c r="H5" s="3">
        <f>B33</f>
        <v>10.698141021478191</v>
      </c>
      <c r="I5" s="3">
        <f>B34</f>
        <v>17.961156791678125</v>
      </c>
      <c r="J5" s="3">
        <f>B35</f>
        <v>51.67502061253073</v>
      </c>
      <c r="K5" s="3">
        <f>B36</f>
        <v>93.209491386309509</v>
      </c>
      <c r="L5" s="3">
        <f>B37</f>
        <v>112.26776435079867</v>
      </c>
      <c r="M5" s="3">
        <f>B38</f>
        <v>144.30635296154665</v>
      </c>
      <c r="N5" s="3">
        <f>B39</f>
        <v>148.16425401615447</v>
      </c>
      <c r="O5" s="3">
        <f>B40</f>
        <v>143.6132801170782</v>
      </c>
    </row>
    <row r="6" spans="1:15" x14ac:dyDescent="0.3">
      <c r="A6">
        <v>400</v>
      </c>
      <c r="B6" s="2">
        <v>12.094112256905763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19.98931931873739</v>
      </c>
      <c r="E7">
        <v>15</v>
      </c>
      <c r="F7">
        <f>B41</f>
        <v>1.6869633012612759</v>
      </c>
      <c r="G7">
        <f>B42</f>
        <v>4.1030708075303064</v>
      </c>
      <c r="H7">
        <f>B43</f>
        <v>9.6072762641300038</v>
      </c>
      <c r="I7">
        <f>B44</f>
        <v>14.689271396093021</v>
      </c>
      <c r="J7">
        <f>B45</f>
        <v>24.020776488791764</v>
      </c>
      <c r="K7">
        <f>B46</f>
        <v>38.74800695561143</v>
      </c>
      <c r="L7">
        <f>B47</f>
        <v>44.012452612665641</v>
      </c>
      <c r="M7">
        <f>B48</f>
        <v>52.068750360628066</v>
      </c>
      <c r="N7">
        <f>B49</f>
        <v>56.850484926574637</v>
      </c>
      <c r="O7">
        <f>B50</f>
        <v>62.112876587601065</v>
      </c>
    </row>
    <row r="8" spans="1:15" x14ac:dyDescent="0.3">
      <c r="A8">
        <v>800</v>
      </c>
      <c r="B8" s="2">
        <v>28.146177098482266</v>
      </c>
      <c r="E8">
        <v>30</v>
      </c>
      <c r="F8">
        <f>B51</f>
        <v>3.5151082554864739</v>
      </c>
      <c r="G8">
        <f>B52</f>
        <v>8.2566902638312705</v>
      </c>
      <c r="H8">
        <f>B53</f>
        <v>20.46535469803197</v>
      </c>
      <c r="I8">
        <f>B54</f>
        <v>31.180181928916848</v>
      </c>
      <c r="J8">
        <f>B55</f>
        <v>62.854960266488042</v>
      </c>
      <c r="K8">
        <f>B56</f>
        <v>80.546717964447112</v>
      </c>
      <c r="L8">
        <f>B57</f>
        <v>97.935709327292443</v>
      </c>
      <c r="M8">
        <f>B58</f>
        <v>118.4016479822581</v>
      </c>
      <c r="N8">
        <f>B59</f>
        <v>118.81065903544278</v>
      </c>
      <c r="O8">
        <f>B60</f>
        <v>130.21454121651664</v>
      </c>
    </row>
    <row r="9" spans="1:15" x14ac:dyDescent="0.3">
      <c r="A9">
        <v>1200</v>
      </c>
      <c r="B9" s="2">
        <v>33.615872973123302</v>
      </c>
      <c r="E9">
        <v>45</v>
      </c>
      <c r="F9">
        <f>B61</f>
        <v>4.9435499223193222</v>
      </c>
      <c r="G9">
        <f>B62</f>
        <v>13.722536618487371</v>
      </c>
      <c r="H9">
        <f>B63</f>
        <v>33.846002444579618</v>
      </c>
      <c r="I9" s="2">
        <f>B64</f>
        <v>51.203410254919632</v>
      </c>
      <c r="J9">
        <f>B65</f>
        <v>93.479910169343398</v>
      </c>
      <c r="K9">
        <f>B66</f>
        <v>134.6210518154441</v>
      </c>
      <c r="L9">
        <f>B67</f>
        <v>159.17581883594585</v>
      </c>
      <c r="M9">
        <f>B68</f>
        <v>168.25497344847204</v>
      </c>
      <c r="N9">
        <f>B69</f>
        <v>210.52488571735421</v>
      </c>
      <c r="O9">
        <f>B70</f>
        <v>197.79562974570376</v>
      </c>
    </row>
    <row r="10" spans="1:15" x14ac:dyDescent="0.3">
      <c r="A10">
        <v>1600</v>
      </c>
      <c r="B10" s="2">
        <v>31.646199063957901</v>
      </c>
      <c r="E10">
        <v>60</v>
      </c>
      <c r="F10">
        <f>B71</f>
        <v>6.5881503543564719</v>
      </c>
      <c r="G10">
        <f>B72</f>
        <v>18.647082342411306</v>
      </c>
      <c r="H10">
        <f>B73</f>
        <v>43.566888854496227</v>
      </c>
      <c r="I10">
        <f>B74</f>
        <v>72.403418711342496</v>
      </c>
      <c r="J10">
        <f>B75</f>
        <v>129.03115013722109</v>
      </c>
      <c r="K10">
        <f>B76</f>
        <v>168.9688689595275</v>
      </c>
      <c r="L10">
        <f>B77</f>
        <v>217.05793477628973</v>
      </c>
      <c r="M10">
        <f>B78</f>
        <v>268.53824270982557</v>
      </c>
      <c r="N10">
        <f>B79</f>
        <v>262.75434209761386</v>
      </c>
      <c r="O10" s="2">
        <f>B80</f>
        <v>262.04801322100735</v>
      </c>
    </row>
    <row r="11" spans="1:15" x14ac:dyDescent="0.3">
      <c r="A11">
        <v>50</v>
      </c>
      <c r="B11" s="2">
        <v>1.162714172503043</v>
      </c>
    </row>
    <row r="12" spans="1:15" x14ac:dyDescent="0.3">
      <c r="A12">
        <v>100</v>
      </c>
      <c r="B12" s="2">
        <v>4.3597324022878023</v>
      </c>
    </row>
    <row r="13" spans="1:15" x14ac:dyDescent="0.3">
      <c r="A13">
        <v>150</v>
      </c>
      <c r="B13" s="2">
        <v>4.9355593032450829</v>
      </c>
    </row>
    <row r="14" spans="1:15" x14ac:dyDescent="0.3">
      <c r="A14">
        <v>200</v>
      </c>
      <c r="B14" s="2">
        <v>8.2187664483145539</v>
      </c>
    </row>
    <row r="15" spans="1:15" x14ac:dyDescent="0.3">
      <c r="A15">
        <v>300</v>
      </c>
      <c r="B15" s="2">
        <v>21.962614371489128</v>
      </c>
    </row>
    <row r="16" spans="1:15" x14ac:dyDescent="0.3">
      <c r="A16">
        <v>400</v>
      </c>
      <c r="B16" s="2">
        <v>35.842116875903201</v>
      </c>
    </row>
    <row r="17" spans="1:2" x14ac:dyDescent="0.3">
      <c r="A17">
        <v>500</v>
      </c>
      <c r="B17" s="2">
        <v>46.962125270144952</v>
      </c>
    </row>
    <row r="18" spans="1:2" x14ac:dyDescent="0.3">
      <c r="A18">
        <v>800</v>
      </c>
      <c r="B18" s="2">
        <v>62.67534765631158</v>
      </c>
    </row>
    <row r="19" spans="1:2" x14ac:dyDescent="0.3">
      <c r="A19">
        <v>1200</v>
      </c>
      <c r="B19" s="2">
        <v>72.138010284981277</v>
      </c>
    </row>
    <row r="20" spans="1:2" x14ac:dyDescent="0.3">
      <c r="A20">
        <v>1600</v>
      </c>
      <c r="B20" s="2">
        <v>68.223934439380443</v>
      </c>
    </row>
    <row r="21" spans="1:2" x14ac:dyDescent="0.3">
      <c r="A21">
        <v>50</v>
      </c>
      <c r="B21" s="2">
        <v>1.8019835263472721</v>
      </c>
    </row>
    <row r="22" spans="1:2" x14ac:dyDescent="0.3">
      <c r="A22">
        <v>100</v>
      </c>
      <c r="B22" s="2">
        <v>6.7411319238270382</v>
      </c>
    </row>
    <row r="23" spans="1:2" x14ac:dyDescent="0.3">
      <c r="A23">
        <v>150</v>
      </c>
      <c r="B23" s="2">
        <v>7.5086403651019547</v>
      </c>
    </row>
    <row r="24" spans="1:2" x14ac:dyDescent="0.3">
      <c r="A24">
        <v>200</v>
      </c>
      <c r="B24" s="2">
        <v>13.311343322125813</v>
      </c>
    </row>
    <row r="25" spans="1:2" x14ac:dyDescent="0.3">
      <c r="A25">
        <v>300</v>
      </c>
      <c r="B25" s="2">
        <v>37.340219984613881</v>
      </c>
    </row>
    <row r="26" spans="1:2" x14ac:dyDescent="0.3">
      <c r="A26">
        <v>400</v>
      </c>
      <c r="B26" s="2">
        <v>64.593775765663409</v>
      </c>
    </row>
    <row r="27" spans="1:2" x14ac:dyDescent="0.3">
      <c r="A27">
        <v>500</v>
      </c>
      <c r="B27" s="2">
        <v>78.908929780887192</v>
      </c>
    </row>
    <row r="28" spans="1:2" x14ac:dyDescent="0.3">
      <c r="A28">
        <v>800</v>
      </c>
      <c r="B28" s="2">
        <v>99.044471631810836</v>
      </c>
    </row>
    <row r="29" spans="1:2" x14ac:dyDescent="0.3">
      <c r="A29">
        <v>1200</v>
      </c>
      <c r="B29" s="2">
        <v>110.99105829985415</v>
      </c>
    </row>
    <row r="30" spans="1:2" x14ac:dyDescent="0.3">
      <c r="A30">
        <v>1600</v>
      </c>
      <c r="B30" s="2">
        <v>104.82587926204017</v>
      </c>
    </row>
    <row r="31" spans="1:2" x14ac:dyDescent="0.3">
      <c r="A31">
        <v>50</v>
      </c>
      <c r="B31" s="2">
        <v>2.4554673617657805</v>
      </c>
    </row>
    <row r="32" spans="1:2" x14ac:dyDescent="0.3">
      <c r="A32">
        <v>100</v>
      </c>
      <c r="B32" s="2">
        <v>9.0270163126302876</v>
      </c>
    </row>
    <row r="33" spans="1:2" x14ac:dyDescent="0.3">
      <c r="A33">
        <v>150</v>
      </c>
      <c r="B33">
        <v>10.698141021478191</v>
      </c>
    </row>
    <row r="34" spans="1:2" x14ac:dyDescent="0.3">
      <c r="A34">
        <v>200</v>
      </c>
      <c r="B34">
        <v>17.961156791678125</v>
      </c>
    </row>
    <row r="35" spans="1:2" x14ac:dyDescent="0.3">
      <c r="A35">
        <v>300</v>
      </c>
      <c r="B35">
        <v>51.67502061253073</v>
      </c>
    </row>
    <row r="36" spans="1:2" x14ac:dyDescent="0.3">
      <c r="A36">
        <v>400</v>
      </c>
      <c r="B36">
        <v>93.209491386309509</v>
      </c>
    </row>
    <row r="37" spans="1:2" x14ac:dyDescent="0.3">
      <c r="A37">
        <v>500</v>
      </c>
      <c r="B37">
        <v>112.26776435079867</v>
      </c>
    </row>
    <row r="38" spans="1:2" x14ac:dyDescent="0.3">
      <c r="A38">
        <v>800</v>
      </c>
      <c r="B38">
        <v>144.30635296154665</v>
      </c>
    </row>
    <row r="39" spans="1:2" x14ac:dyDescent="0.3">
      <c r="A39">
        <v>1200</v>
      </c>
      <c r="B39">
        <v>148.16425401615447</v>
      </c>
    </row>
    <row r="40" spans="1:2" x14ac:dyDescent="0.3">
      <c r="A40">
        <v>1600</v>
      </c>
      <c r="B40">
        <v>143.6132801170782</v>
      </c>
    </row>
    <row r="41" spans="1:2" x14ac:dyDescent="0.3">
      <c r="A41">
        <v>50</v>
      </c>
      <c r="B41">
        <v>1.6869633012612759</v>
      </c>
    </row>
    <row r="42" spans="1:2" x14ac:dyDescent="0.3">
      <c r="A42">
        <v>100</v>
      </c>
      <c r="B42">
        <v>4.1030708075303064</v>
      </c>
    </row>
    <row r="43" spans="1:2" x14ac:dyDescent="0.3">
      <c r="A43">
        <v>150</v>
      </c>
      <c r="B43">
        <v>9.6072762641300038</v>
      </c>
    </row>
    <row r="44" spans="1:2" x14ac:dyDescent="0.3">
      <c r="A44">
        <v>200</v>
      </c>
      <c r="B44">
        <v>14.689271396093021</v>
      </c>
    </row>
    <row r="45" spans="1:2" x14ac:dyDescent="0.3">
      <c r="A45">
        <v>300</v>
      </c>
      <c r="B45">
        <v>24.020776488791764</v>
      </c>
    </row>
    <row r="46" spans="1:2" x14ac:dyDescent="0.3">
      <c r="A46">
        <v>400</v>
      </c>
      <c r="B46">
        <v>38.74800695561143</v>
      </c>
    </row>
    <row r="47" spans="1:2" x14ac:dyDescent="0.3">
      <c r="A47">
        <v>500</v>
      </c>
      <c r="B47">
        <v>44.012452612665641</v>
      </c>
    </row>
    <row r="48" spans="1:2" x14ac:dyDescent="0.3">
      <c r="A48">
        <v>800</v>
      </c>
      <c r="B48">
        <v>52.068750360628066</v>
      </c>
    </row>
    <row r="49" spans="1:2" x14ac:dyDescent="0.3">
      <c r="A49">
        <v>1200</v>
      </c>
      <c r="B49">
        <v>56.850484926574637</v>
      </c>
    </row>
    <row r="50" spans="1:2" x14ac:dyDescent="0.3">
      <c r="A50">
        <v>1600</v>
      </c>
      <c r="B50">
        <v>62.112876587601065</v>
      </c>
    </row>
    <row r="51" spans="1:2" x14ac:dyDescent="0.3">
      <c r="A51">
        <v>50</v>
      </c>
      <c r="B51">
        <v>3.5151082554864739</v>
      </c>
    </row>
    <row r="52" spans="1:2" x14ac:dyDescent="0.3">
      <c r="A52">
        <v>100</v>
      </c>
      <c r="B52">
        <v>8.2566902638312705</v>
      </c>
    </row>
    <row r="53" spans="1:2" x14ac:dyDescent="0.3">
      <c r="A53">
        <v>150</v>
      </c>
      <c r="B53">
        <v>20.46535469803197</v>
      </c>
    </row>
    <row r="54" spans="1:2" x14ac:dyDescent="0.3">
      <c r="A54">
        <v>200</v>
      </c>
      <c r="B54">
        <v>31.180181928916848</v>
      </c>
    </row>
    <row r="55" spans="1:2" x14ac:dyDescent="0.3">
      <c r="A55">
        <v>300</v>
      </c>
      <c r="B55">
        <v>62.854960266488042</v>
      </c>
    </row>
    <row r="56" spans="1:2" x14ac:dyDescent="0.3">
      <c r="A56">
        <v>400</v>
      </c>
      <c r="B56">
        <v>80.546717964447112</v>
      </c>
    </row>
    <row r="57" spans="1:2" x14ac:dyDescent="0.3">
      <c r="A57">
        <v>500</v>
      </c>
      <c r="B57">
        <v>97.935709327292443</v>
      </c>
    </row>
    <row r="58" spans="1:2" x14ac:dyDescent="0.3">
      <c r="A58">
        <v>800</v>
      </c>
      <c r="B58">
        <v>118.4016479822581</v>
      </c>
    </row>
    <row r="59" spans="1:2" x14ac:dyDescent="0.3">
      <c r="A59">
        <v>1200</v>
      </c>
      <c r="B59">
        <v>118.81065903544278</v>
      </c>
    </row>
    <row r="60" spans="1:2" x14ac:dyDescent="0.3">
      <c r="A60">
        <v>1600</v>
      </c>
      <c r="B60">
        <v>130.21454121651664</v>
      </c>
    </row>
    <row r="61" spans="1:2" x14ac:dyDescent="0.3">
      <c r="A61">
        <v>50</v>
      </c>
      <c r="B61">
        <v>4.9435499223193222</v>
      </c>
    </row>
    <row r="62" spans="1:2" x14ac:dyDescent="0.3">
      <c r="A62">
        <v>100</v>
      </c>
      <c r="B62">
        <v>13.722536618487371</v>
      </c>
    </row>
    <row r="63" spans="1:2" x14ac:dyDescent="0.3">
      <c r="A63">
        <v>150</v>
      </c>
      <c r="B63">
        <v>33.846002444579618</v>
      </c>
    </row>
    <row r="64" spans="1:2" x14ac:dyDescent="0.3">
      <c r="A64">
        <v>200</v>
      </c>
      <c r="B64">
        <v>51.203410254919632</v>
      </c>
    </row>
    <row r="65" spans="1:2" x14ac:dyDescent="0.3">
      <c r="A65">
        <v>300</v>
      </c>
      <c r="B65">
        <v>93.479910169343398</v>
      </c>
    </row>
    <row r="66" spans="1:2" x14ac:dyDescent="0.3">
      <c r="A66">
        <v>400</v>
      </c>
      <c r="B66">
        <v>134.6210518154441</v>
      </c>
    </row>
    <row r="67" spans="1:2" x14ac:dyDescent="0.3">
      <c r="A67">
        <v>500</v>
      </c>
      <c r="B67">
        <v>159.17581883594585</v>
      </c>
    </row>
    <row r="68" spans="1:2" x14ac:dyDescent="0.3">
      <c r="A68">
        <v>800</v>
      </c>
      <c r="B68">
        <v>168.25497344847204</v>
      </c>
    </row>
    <row r="69" spans="1:2" x14ac:dyDescent="0.3">
      <c r="A69">
        <v>1200</v>
      </c>
      <c r="B69">
        <v>210.52488571735421</v>
      </c>
    </row>
    <row r="70" spans="1:2" x14ac:dyDescent="0.3">
      <c r="A70">
        <v>1600</v>
      </c>
      <c r="B70">
        <v>197.79562974570376</v>
      </c>
    </row>
    <row r="71" spans="1:2" x14ac:dyDescent="0.3">
      <c r="A71">
        <v>50</v>
      </c>
      <c r="B71">
        <v>6.5881503543564719</v>
      </c>
    </row>
    <row r="72" spans="1:2" x14ac:dyDescent="0.3">
      <c r="A72">
        <v>100</v>
      </c>
      <c r="B72">
        <v>18.647082342411306</v>
      </c>
    </row>
    <row r="73" spans="1:2" x14ac:dyDescent="0.3">
      <c r="A73">
        <v>150</v>
      </c>
      <c r="B73">
        <v>43.566888854496227</v>
      </c>
    </row>
    <row r="74" spans="1:2" x14ac:dyDescent="0.3">
      <c r="A74">
        <v>200</v>
      </c>
      <c r="B74">
        <v>72.403418711342496</v>
      </c>
    </row>
    <row r="75" spans="1:2" x14ac:dyDescent="0.3">
      <c r="A75">
        <v>300</v>
      </c>
      <c r="B75">
        <v>129.03115013722109</v>
      </c>
    </row>
    <row r="76" spans="1:2" x14ac:dyDescent="0.3">
      <c r="A76">
        <v>400</v>
      </c>
      <c r="B76">
        <v>168.9688689595275</v>
      </c>
    </row>
    <row r="77" spans="1:2" x14ac:dyDescent="0.3">
      <c r="A77">
        <v>500</v>
      </c>
      <c r="B77">
        <v>217.05793477628973</v>
      </c>
    </row>
    <row r="78" spans="1:2" x14ac:dyDescent="0.3">
      <c r="A78">
        <v>800</v>
      </c>
      <c r="B78">
        <v>268.53824270982557</v>
      </c>
    </row>
    <row r="79" spans="1:2" x14ac:dyDescent="0.3">
      <c r="A79">
        <v>1200</v>
      </c>
      <c r="B79">
        <v>262.75434209761386</v>
      </c>
    </row>
    <row r="80" spans="1:2" x14ac:dyDescent="0.3">
      <c r="A80">
        <v>1600</v>
      </c>
      <c r="B80">
        <v>262.04801322100735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workbookViewId="0">
      <selection activeCell="M71" sqref="M71"/>
    </sheetView>
  </sheetViews>
  <sheetFormatPr defaultRowHeight="14.4" x14ac:dyDescent="0.3"/>
  <sheetData>
    <row r="1" spans="1:11" x14ac:dyDescent="0.3">
      <c r="A1" s="5" t="s">
        <v>14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0.57166692584265855</v>
      </c>
      <c r="C3" s="4">
        <v>2.0961301448236611</v>
      </c>
      <c r="D3" s="4">
        <v>2.4039017424753575</v>
      </c>
      <c r="E3" s="4">
        <v>3.9137667731097938</v>
      </c>
      <c r="F3" s="4">
        <v>8.3162278051385297</v>
      </c>
      <c r="G3" s="4">
        <v>12.094112256905763</v>
      </c>
      <c r="H3" s="4">
        <v>19.98931931873739</v>
      </c>
      <c r="I3" s="4">
        <v>28.146177098482266</v>
      </c>
      <c r="J3" s="4">
        <v>33.615872973123302</v>
      </c>
      <c r="K3" s="4">
        <v>31.646199063957901</v>
      </c>
    </row>
    <row r="4" spans="1:11" x14ac:dyDescent="0.3">
      <c r="A4" s="4">
        <v>30</v>
      </c>
      <c r="B4" s="4">
        <v>1.162714172503043</v>
      </c>
      <c r="C4" s="4">
        <v>4.3597324022878023</v>
      </c>
      <c r="D4" s="4">
        <v>4.9355593032450829</v>
      </c>
      <c r="E4" s="4">
        <v>8.2187664483145539</v>
      </c>
      <c r="F4" s="4">
        <v>21.962614371489128</v>
      </c>
      <c r="G4" s="4">
        <v>35.842116875903201</v>
      </c>
      <c r="H4" s="4">
        <v>46.962125270144952</v>
      </c>
      <c r="I4" s="4">
        <v>62.67534765631158</v>
      </c>
      <c r="J4" s="4">
        <v>72.138010284981277</v>
      </c>
      <c r="K4" s="4">
        <v>68.223934439380443</v>
      </c>
    </row>
    <row r="5" spans="1:11" x14ac:dyDescent="0.3">
      <c r="A5" s="4">
        <v>45</v>
      </c>
      <c r="B5" s="4">
        <v>1.8019835263472721</v>
      </c>
      <c r="C5" s="4">
        <v>6.7411319238270382</v>
      </c>
      <c r="D5" s="4">
        <v>7.5086403651019547</v>
      </c>
      <c r="E5" s="4">
        <v>13.311343322125813</v>
      </c>
      <c r="F5" s="4">
        <v>37.340219984613881</v>
      </c>
      <c r="G5" s="4">
        <v>64.593775765663409</v>
      </c>
      <c r="H5" s="4">
        <v>78.908929780887192</v>
      </c>
      <c r="I5" s="4">
        <v>99.044471631810836</v>
      </c>
      <c r="J5" s="4">
        <v>110.99105829985415</v>
      </c>
      <c r="K5" s="4">
        <v>104.82587926204017</v>
      </c>
    </row>
    <row r="6" spans="1:11" x14ac:dyDescent="0.3">
      <c r="A6" s="4">
        <v>60</v>
      </c>
      <c r="B6" s="4">
        <v>2.4554673617657805</v>
      </c>
      <c r="C6" s="4">
        <v>9.0270163126302876</v>
      </c>
      <c r="D6" s="4">
        <v>10.698141021478191</v>
      </c>
      <c r="E6" s="4">
        <v>17.961156791678125</v>
      </c>
      <c r="F6" s="4">
        <v>51.67502061253073</v>
      </c>
      <c r="G6" s="4">
        <v>93.209491386309509</v>
      </c>
      <c r="H6" s="4">
        <v>112.26776435079867</v>
      </c>
      <c r="I6" s="4">
        <v>144.30635296154665</v>
      </c>
      <c r="J6" s="4">
        <v>148.16425401615447</v>
      </c>
      <c r="K6" s="4">
        <v>143.6132801170782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4.0899999999999999E-2</v>
      </c>
    </row>
    <row r="81" spans="1:2" x14ac:dyDescent="0.3">
      <c r="A81">
        <v>100</v>
      </c>
      <c r="B81">
        <v>0.15129999999999999</v>
      </c>
    </row>
    <row r="82" spans="1:2" x14ac:dyDescent="0.3">
      <c r="A82">
        <v>150</v>
      </c>
      <c r="B82">
        <v>0.17599999999999999</v>
      </c>
    </row>
    <row r="83" spans="1:2" x14ac:dyDescent="0.3">
      <c r="A83">
        <v>200</v>
      </c>
      <c r="B83">
        <v>0.30209999999999998</v>
      </c>
    </row>
    <row r="84" spans="1:2" x14ac:dyDescent="0.3">
      <c r="A84">
        <v>300</v>
      </c>
      <c r="B84">
        <v>0.88249999999999995</v>
      </c>
    </row>
    <row r="85" spans="1:2" x14ac:dyDescent="0.3">
      <c r="A85">
        <v>400</v>
      </c>
      <c r="B85">
        <v>1.5928</v>
      </c>
    </row>
    <row r="86" spans="1:2" x14ac:dyDescent="0.3">
      <c r="A86">
        <v>500</v>
      </c>
      <c r="B86">
        <v>1.8896999999999999</v>
      </c>
    </row>
    <row r="87" spans="1:2" x14ac:dyDescent="0.3">
      <c r="A87">
        <v>800</v>
      </c>
      <c r="B87">
        <v>2.3967000000000001</v>
      </c>
    </row>
    <row r="88" spans="1:2" x14ac:dyDescent="0.3">
      <c r="A88">
        <v>1200</v>
      </c>
      <c r="B88">
        <v>2.4914000000000001</v>
      </c>
    </row>
    <row r="89" spans="1:2" x14ac:dyDescent="0.3">
      <c r="A89">
        <v>1600</v>
      </c>
      <c r="B89">
        <v>2.4026999999999998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tabSelected="1" topLeftCell="A58" workbookViewId="0">
      <selection activeCell="O62" sqref="O62"/>
    </sheetView>
  </sheetViews>
  <sheetFormatPr defaultRowHeight="14.4" x14ac:dyDescent="0.3"/>
  <sheetData>
    <row r="1" spans="1:11" x14ac:dyDescent="0.3">
      <c r="A1" s="5" t="s">
        <v>18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1.6869633012612759</v>
      </c>
      <c r="C3" s="4">
        <v>4.1030708075303064</v>
      </c>
      <c r="D3" s="4">
        <v>9.6072762641300038</v>
      </c>
      <c r="E3" s="4">
        <v>14.689271396093021</v>
      </c>
      <c r="F3" s="4">
        <v>24.020776488791764</v>
      </c>
      <c r="G3" s="4">
        <v>38.74800695561143</v>
      </c>
      <c r="H3" s="4">
        <v>44.012452612665641</v>
      </c>
      <c r="I3" s="4">
        <v>52.068750360628066</v>
      </c>
      <c r="J3" s="4">
        <v>56.850484926574637</v>
      </c>
      <c r="K3" s="4">
        <v>62.112876587601065</v>
      </c>
    </row>
    <row r="4" spans="1:11" x14ac:dyDescent="0.3">
      <c r="A4" s="4">
        <v>30</v>
      </c>
      <c r="B4" s="4">
        <v>3.5151082554864739</v>
      </c>
      <c r="C4" s="4">
        <v>8.2566902638312705</v>
      </c>
      <c r="D4" s="4">
        <v>20.46535469803197</v>
      </c>
      <c r="E4" s="4">
        <v>31.180181928916848</v>
      </c>
      <c r="F4" s="4">
        <v>62.854960266488042</v>
      </c>
      <c r="G4" s="4">
        <v>80.546717964447112</v>
      </c>
      <c r="H4" s="4">
        <v>97.935709327292443</v>
      </c>
      <c r="I4" s="4">
        <v>118.4016479822581</v>
      </c>
      <c r="J4" s="4">
        <v>118.81065903544278</v>
      </c>
      <c r="K4" s="4">
        <v>130.21454121651664</v>
      </c>
    </row>
    <row r="5" spans="1:11" x14ac:dyDescent="0.3">
      <c r="A5" s="4">
        <v>45</v>
      </c>
      <c r="B5" s="4">
        <v>4.9435499223193222</v>
      </c>
      <c r="C5" s="4">
        <v>13.722536618487371</v>
      </c>
      <c r="D5" s="4">
        <v>33.846002444579618</v>
      </c>
      <c r="E5" s="4">
        <v>51.203410254919632</v>
      </c>
      <c r="F5" s="4">
        <v>93.479910169343398</v>
      </c>
      <c r="G5" s="4">
        <v>134.6210518154441</v>
      </c>
      <c r="H5" s="4">
        <v>159.17581883594585</v>
      </c>
      <c r="I5" s="4">
        <v>168.25497344847204</v>
      </c>
      <c r="J5" s="4">
        <v>210.52488571735421</v>
      </c>
      <c r="K5" s="4">
        <v>197.79562974570376</v>
      </c>
    </row>
    <row r="6" spans="1:11" x14ac:dyDescent="0.3">
      <c r="A6" s="4">
        <v>60</v>
      </c>
      <c r="B6" s="4">
        <v>6.5881503543564719</v>
      </c>
      <c r="C6" s="4">
        <v>18.647082342411306</v>
      </c>
      <c r="D6" s="4">
        <v>43.566888854496227</v>
      </c>
      <c r="E6" s="4">
        <v>72.403418711342496</v>
      </c>
      <c r="F6" s="4">
        <v>129.03115013722109</v>
      </c>
      <c r="G6" s="4">
        <v>168.9688689595275</v>
      </c>
      <c r="H6" s="4">
        <v>217.05793477628973</v>
      </c>
      <c r="I6" s="4">
        <v>268.53824270982557</v>
      </c>
      <c r="J6" s="4">
        <v>262.75434209761386</v>
      </c>
      <c r="K6" s="4">
        <v>262.04801322100735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0.1096</v>
      </c>
    </row>
    <row r="81" spans="1:2" x14ac:dyDescent="0.3">
      <c r="A81">
        <v>100</v>
      </c>
      <c r="B81">
        <v>0.31280000000000002</v>
      </c>
    </row>
    <row r="82" spans="1:2" x14ac:dyDescent="0.3">
      <c r="A82">
        <v>150</v>
      </c>
      <c r="B82">
        <v>0.74929999999999997</v>
      </c>
    </row>
    <row r="83" spans="1:2" x14ac:dyDescent="0.3">
      <c r="A83">
        <v>200</v>
      </c>
      <c r="B83">
        <v>1.2088000000000001</v>
      </c>
    </row>
    <row r="84" spans="1:2" x14ac:dyDescent="0.3">
      <c r="A84">
        <v>300</v>
      </c>
      <c r="B84">
        <v>2.1835</v>
      </c>
    </row>
    <row r="85" spans="1:2" x14ac:dyDescent="0.3">
      <c r="A85">
        <v>400</v>
      </c>
      <c r="B85">
        <v>2.8921000000000001</v>
      </c>
    </row>
    <row r="86" spans="1:2" x14ac:dyDescent="0.3">
      <c r="A86">
        <v>500</v>
      </c>
      <c r="B86">
        <v>3.6619000000000002</v>
      </c>
    </row>
    <row r="87" spans="1:2" x14ac:dyDescent="0.3">
      <c r="A87">
        <v>800</v>
      </c>
      <c r="B87">
        <v>4.3551000000000002</v>
      </c>
    </row>
    <row r="88" spans="1:2" x14ac:dyDescent="0.3">
      <c r="A88">
        <v>1200</v>
      </c>
      <c r="B88">
        <v>4.5278999999999998</v>
      </c>
    </row>
    <row r="89" spans="1:2" x14ac:dyDescent="0.3">
      <c r="A89">
        <v>1600</v>
      </c>
      <c r="B89">
        <v>4.3985000000000003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Mut22 Y96A</vt:lpstr>
      <vt:lpstr>PAPC Mut23 Y96F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2019-04-24T22:31:45Z</dcterms:modified>
</cp:coreProperties>
</file>